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64" tabRatio="591" activeTab="1"/>
  </bookViews>
  <sheets>
    <sheet name="2019汇总表" sheetId="1" r:id="rId1"/>
    <sheet name="2019统计表" sheetId="2" r:id="rId2"/>
  </sheets>
  <definedNames>
    <definedName name="_xlnm.Print_Titles" localSheetId="1">'2019统计表'!$4:4</definedName>
  </definedNames>
  <calcPr fullCalcOnLoad="1"/>
</workbook>
</file>

<file path=xl/sharedStrings.xml><?xml version="1.0" encoding="utf-8"?>
<sst xmlns="http://schemas.openxmlformats.org/spreadsheetml/2006/main" count="2510" uniqueCount="775">
  <si>
    <t>附件1</t>
  </si>
  <si>
    <t>邓州市2019年度县级脱贫攻坚项目库汇总表</t>
  </si>
  <si>
    <t xml:space="preserve">单位：个、万元     </t>
  </si>
  <si>
    <t>县
(市、区)</t>
  </si>
  <si>
    <t>项目库合计</t>
  </si>
  <si>
    <t>一、产业扶贫</t>
  </si>
  <si>
    <t>二、就业
扶贫</t>
  </si>
  <si>
    <t>三、易地
扶贫搬迁</t>
  </si>
  <si>
    <t>四、公
益岗位</t>
  </si>
  <si>
    <t>五、教育扶贫</t>
  </si>
  <si>
    <t>六、健康扶贫</t>
  </si>
  <si>
    <t>七、危
房改造</t>
  </si>
  <si>
    <t>八、金
融扶贫</t>
  </si>
  <si>
    <t>九、生活
条件改善</t>
  </si>
  <si>
    <t>十、综合
保障性扶贫</t>
  </si>
  <si>
    <t>十一、村基础设施</t>
  </si>
  <si>
    <t>十二、村公共服务</t>
  </si>
  <si>
    <t>十三、项目管理费</t>
  </si>
  <si>
    <t>项目
总量</t>
  </si>
  <si>
    <t>资金总量</t>
  </si>
  <si>
    <t>项目
数量</t>
  </si>
  <si>
    <t>资金
规模</t>
  </si>
  <si>
    <t>资金规模</t>
  </si>
  <si>
    <t>项目数量</t>
  </si>
  <si>
    <t>邓州市</t>
  </si>
  <si>
    <t>附件2</t>
  </si>
  <si>
    <t>邓州市2019年度县级脱贫攻坚项目库统计表</t>
  </si>
  <si>
    <t>单位：个、万元</t>
  </si>
  <si>
    <t>省辖市</t>
  </si>
  <si>
    <t>县（市、区）</t>
  </si>
  <si>
    <t>项目名称</t>
  </si>
  <si>
    <t>项目类型</t>
  </si>
  <si>
    <t>建设
性质</t>
  </si>
  <si>
    <t>实施地点</t>
  </si>
  <si>
    <t>时间进度</t>
  </si>
  <si>
    <t>责任单位</t>
  </si>
  <si>
    <t>建设任务</t>
  </si>
  <si>
    <t>资金筹措方式</t>
  </si>
  <si>
    <t>受益对象</t>
  </si>
  <si>
    <t>绩效目标</t>
  </si>
  <si>
    <t>群众
参与</t>
  </si>
  <si>
    <t>带贫减贫机制</t>
  </si>
  <si>
    <t>总计</t>
  </si>
  <si>
    <t>172个项目</t>
  </si>
  <si>
    <t>9个类型</t>
  </si>
  <si>
    <t>51个项目</t>
  </si>
  <si>
    <t>南阳市</t>
  </si>
  <si>
    <t>2019年邓州市张村镇冠军村省派第一书记产业扶贫建设温室大棚项目</t>
  </si>
  <si>
    <t>产业扶贫</t>
  </si>
  <si>
    <t>新建</t>
  </si>
  <si>
    <t>张村镇冠军村</t>
  </si>
  <si>
    <t>2019年6月至2019年9月</t>
  </si>
  <si>
    <t>市扶贫办</t>
  </si>
  <si>
    <t>建设温室大棚2880㎡，50米深机井1个，操作室60㎡，保鲜库54㎡。</t>
  </si>
  <si>
    <t>财政涉农统筹整合资金</t>
  </si>
  <si>
    <t>冠军村</t>
  </si>
  <si>
    <t>项目实施后带动20户有劳动能力的贫困户就业，使贫困户实现持续稳定收入每户每年1000元，同时带动村集体经济收入，使贫困群众对项目实施效果非常满意。</t>
  </si>
  <si>
    <t>是</t>
  </si>
  <si>
    <t>通过项目实施，带动20户贫困户就业，实现持续稳定收入，促使其早日脱贫致富，同时带动村集体经济收入。</t>
  </si>
  <si>
    <t>定点扶贫资金</t>
  </si>
  <si>
    <t>2019年邓州市龙堰乡刁河村省派第一书记产业扶贫鞋帽加工厂项目</t>
  </si>
  <si>
    <t>龙堰乡刁河村</t>
  </si>
  <si>
    <t>建设钢结构鞋帽加工车间820㎡，作为固定资产，通过出租，形成村集体经济受益，解决贫困群众就业。</t>
  </si>
  <si>
    <t>刁河村</t>
  </si>
  <si>
    <t>项目实施后，通过出租厂房，每年获得5万元租金，形成村集体经济受益，可吸纳村里部分群众和贫困户100余人就业，劳动收入约在1500至3500元每月，使贫困群众对项目实施效果非常满意。</t>
  </si>
  <si>
    <t>通过项目实施，形成村集体经济受益，用于乡村振兴、基础建设、贫困户就业技能培训，同时带动部分群众和贫困户实现就业，实现持续稳定收入，带动当地和周边村贫困群众脱贫致富步伐。</t>
  </si>
  <si>
    <t>社会帮扶资金</t>
  </si>
  <si>
    <t>2019年邓州市产业扶贫以奖代补项目</t>
  </si>
  <si>
    <t>邓州市有脱贫攻坚任务的26个乡镇（街区）</t>
  </si>
  <si>
    <t>2019年6月至2019年12月</t>
  </si>
  <si>
    <t>结合我市产业扶贫发展状况，对全市建档立卡贫困户实施种植业、养殖业、加工业和旅游业等相关产业进行奖补，坚持先建后补，即贫困户项目建成后再申请扶贫资金奖补，并由所在乡镇验收达标后进行奖补。其中：贫困户从事蔬菜、瓜果、中药材种植项目，且年收益亩均达2000元以上的，对其投入的生产资料进行奖补，每年每亩奖补1000元；贫困户从事优质小麦、水稻、玉米种植亩均收益700元以上的，对其投入的生产资料进行奖补，每亩每年奖补100元；贫困户从事油料作物种植且亩均收益800元以上的，对其投入的生产资料进行奖补，每亩每年奖补200元；对贫困户从事水产养殖，每亩每年收益不低于4000元的，对其投入的种苗、饲料等进行奖补，每亩每年奖补1000元；贫困户养殖牛达到六个月以上的，一次性对其投入的牛、饲料、牛舍等进行奖补，每头牛奖补1000元；贫困户养羊达到出栏标准的，一次性对其投入的羊、饲料、羊舍等进行奖补，每只羊奖补300元；贫困户养猪达到出栏标准的，一次性对其投入的猪、饲料、猪舍等进行奖补，每只猪奖补500元；对贫困户从事加工业、旅游及服务业，且年收益在5000元以上的，按其年收益的20%进行奖补。</t>
  </si>
  <si>
    <t>全市建档立卡贫困户</t>
  </si>
  <si>
    <t>项目实施后，可有效激发贫困群众内生动力，提高贫困群众自主发展产业的积极性，同时为贫困群众发展产业提供资金支持，减少贫困群众生产经营性支出，预计全年可带动贫困户12197户35701人发展种植养殖加工等产业，带动12197户贫困户全年总收入增加一亿元以上，户均受益1000元以上，使贫困群众对项目实施效果感到满意。</t>
  </si>
  <si>
    <t>通过项目实施，一是充分激发贫困群众内生动力，提高贫困群众自主发展产业的积极性；二是切实减少生产经营性支出，为贫困群众发展产业提供资金支持；三是鼓励贫困群众自主发展产业，增收致富，确保建档立卡贫困户如期稳定脱贫。</t>
  </si>
  <si>
    <t>自筹资金</t>
  </si>
  <si>
    <t>2019年邓州市十林镇黄岗村产业发展村集体经济项目</t>
  </si>
  <si>
    <t>十林镇黄岗村</t>
  </si>
  <si>
    <t>市财政给每个村扶持资金100万，帮助贫困村发展村集体经济收入，村级与黄志牧业签订协议通过生猪代养合作经营模式发展特色畜牧养殖业，按照入股资金只赢不亏的原则，入股资金每年收益不低于10%作为村集体经济收入来发展壮大村集体经济。</t>
  </si>
  <si>
    <t>黄岗村</t>
  </si>
  <si>
    <t>项目实施后，带动村集体经济收入，每年收益10万元以上用于村集体经济发展，带动贫困户55户161人实现稳定增收，户均增收1000元以上，使贫困群众对项目实施效果非常满意。</t>
  </si>
  <si>
    <t>形成村集体经济收益后，确保每户贫困户每年收益不低1000元，其他资金用于奖励补助激发贫困户内生动力和壮大村集体经济。</t>
  </si>
  <si>
    <t>2019年邓州市龙堰乡史坡村产业发展村集体经济项目</t>
  </si>
  <si>
    <t>龙堰乡史坡村</t>
  </si>
  <si>
    <t>史坡村</t>
  </si>
  <si>
    <t>项目实施后，带动村集体经济收入，每年收益10万元以上用于村集体经济发展，带动贫困户42户104人实现稳定增收，户均增收1000元以上，使贫困群众对项目实施效果非常满意。</t>
  </si>
  <si>
    <t>形成村集体经济收益后，确保每户贫困户每年收益不低1000元，其他资金用于奖励补助激发贫困户内生动力和壮大村集体经济</t>
  </si>
  <si>
    <t>2019年邓州市穰东镇小寨村产业发展村集体经济项目</t>
  </si>
  <si>
    <t>穰东镇小寨村</t>
  </si>
  <si>
    <t>小寨村</t>
  </si>
  <si>
    <t>项目实施后，带动村集体经济收入，每年收益10万元以上用于村集体经济发展，带动贫困户38户119人实现稳定增收，户均增收1000元以上，使贫困群众对项目实施效果非常满意。</t>
  </si>
  <si>
    <t>2019年邓州市陶营乡傅河村产业发展村集体经济项目</t>
  </si>
  <si>
    <t>陶营乡傅河村</t>
  </si>
  <si>
    <t>傅河村</t>
  </si>
  <si>
    <t>项目实施后，带动村集体经济收入，每年收益10万元以上用于村集体经济发展，带动贫困户71户195人实现稳定增收，户均增收1000元以上，使贫困群众对项目实施效果非常满意。</t>
  </si>
  <si>
    <t>2019年邓州市彭桥镇丁北村产业发展村集体经济项目</t>
  </si>
  <si>
    <t>彭桥镇丁北村</t>
  </si>
  <si>
    <t>丁北村</t>
  </si>
  <si>
    <t>项目实施后，带动村集体经济收入，每年收益10万元以上用于村集体经济发展，带动贫困户56户157人实现稳定增收带动贫困户56户157人实现稳定增收，使贫困群众对项目实施效果非常满意。</t>
  </si>
  <si>
    <t>2019年邓州市张楼乡门庙村产业发展村集体经济项目</t>
  </si>
  <si>
    <t>张楼乡门庙村</t>
  </si>
  <si>
    <t>门庙村</t>
  </si>
  <si>
    <t>项目实施后，带动村集体经济收入，每年收益10万元以上用于村集体经济发展，带动贫困户46户122人实现稳定增收，户均增收1000元以上，使贫困群众对项目实施效果非常满意。</t>
  </si>
  <si>
    <t>2019年邓州市高集镇寨上村产业发展村集体经济项目</t>
  </si>
  <si>
    <t>高集镇寨上村</t>
  </si>
  <si>
    <t>该贫困村集体经济薄弱，市财政给每个村扶持资金100万，帮助贫困村发展村集体经济收入，村级与黄志牧业签订协议通过生猪代养合作经营模式发展特色畜牧养殖业，按照入股资金只赢不亏的原则，入股资金每年收益不低于10%作为村集体经济收入来发展壮大村集体经济。</t>
  </si>
  <si>
    <t>寨上村</t>
  </si>
  <si>
    <t>项目实施后，带动村集体经济收入，每年收益10万元以上用于村集体经济发展，带动贫困户49户202人实现稳定增收，户均增收1000元以上，使贫困群众对项目实施效果非常满意。</t>
  </si>
  <si>
    <t>2019年邓州市高集镇赵坡村产业发展村集体经济项目</t>
  </si>
  <si>
    <t>高集镇赵坡村</t>
  </si>
  <si>
    <t>赵坡村</t>
  </si>
  <si>
    <t>项目实施后，带动村集体经济收入，每年收益10万元以上用于村集体经济发展，带动贫困户26户87人实现稳定增收，户均增收1000元以上，使贫困群众对项目实施效果非常满意。</t>
  </si>
  <si>
    <t>2019年邓州市张村镇王营村产业发展村集体经济项目</t>
  </si>
  <si>
    <t>张村镇王营村</t>
  </si>
  <si>
    <t>王营村</t>
  </si>
  <si>
    <t>项目实施后，带动村集体经济收入，每年收益10万元以上用于村集体经济发展，带动贫困户46户109人实现稳定增收，户均增收1000元以上，使贫困群众对项目实施效果非常满意。</t>
  </si>
  <si>
    <t>2019年邓州市张村镇程营村产业发展村集体经济项目</t>
  </si>
  <si>
    <t>张村镇程营村</t>
  </si>
  <si>
    <t>程营村</t>
  </si>
  <si>
    <t>项目实施后，带动村集体经济收入，每年收益10万元以上用于村集体经济发展，带动贫困户46户135人实现稳定增收，户均增收1000元以上，使贫困群众对项目实施效果非常满意。</t>
  </si>
  <si>
    <t>2019年邓州市小杨营乡郭坡村村级电站项目</t>
  </si>
  <si>
    <t>小杨营乡郭坡村</t>
  </si>
  <si>
    <t>该项目通过招投标于2018年12月竣工，于2019年1月验收。计划于2019年12月31日前支付工程款。</t>
  </si>
  <si>
    <t>建设容量为294千瓦的光伏电站，通过发电，形成村集体经济收益。</t>
  </si>
  <si>
    <t>郭坡村</t>
  </si>
  <si>
    <t>建成电站容量294千瓦，电站运营年限20年以上，年发电量23.7万千瓦时以上，年收益15.9万元以上，发电受益形成村集体经济，带动郭坡村贫困户实现稳定增收，带动增加全村贫困人口全年总收入增加12万元以上，确保光伏扶贫项目验收合格率达到100%，确保村级光伏扶贫电站并网发电及时完成率达到100%，使贫困群众对项目实施效果感到满意。</t>
  </si>
  <si>
    <t>电站发电每年收入约15.9万元，作为村集体经济收入，带动建档立卡兜底保障贫困户稳定增收脱贫，户均年受益1000元以上，剩余资金用于开展公益岗位扶贫、小型公益事业扶贫、奖励补助扶贫等。</t>
  </si>
  <si>
    <t>2019年邓州市小杨营乡文昌村村级电站项目</t>
  </si>
  <si>
    <t>小杨营乡文昌村</t>
  </si>
  <si>
    <t>建设容量为297千瓦的光伏电站，通过发电，形成村集体经济收益。</t>
  </si>
  <si>
    <t>文昌村</t>
  </si>
  <si>
    <t>建成电站容量297千瓦，电站运营年限20年以上，年发电量23.7万千瓦时以上，年收益15.8万元以上，发电受益形成村集体经济，带动郭坡村贫困户实现稳定增收，带动增加全村贫困人口全年总收入增加12万元以上，确保光伏扶贫项目验收合格率达到100%，确保村级光伏扶贫电站并网发电及时完成率达到100%，使贫困群众对项目实施效果感到满意。</t>
  </si>
  <si>
    <t>电站发电每年收入约15.8万元，作为村集体经济收入，带动建档立卡兜底保障贫困户稳定增收脱贫，户均年受益1000元以上，剩余资金用于开展公益岗位扶贫、小型公益事业扶贫、奖励补助扶贫等。</t>
  </si>
  <si>
    <t>2019年邓州市小杨营乡杨岗村村级电站项目</t>
  </si>
  <si>
    <t>小杨营乡杨岗村</t>
  </si>
  <si>
    <t>杨岗村</t>
  </si>
  <si>
    <t>2019年邓州市小杨营乡白庙村村级电站项目</t>
  </si>
  <si>
    <t>小杨营乡白庙村</t>
  </si>
  <si>
    <t>建设容量为217千瓦的光伏电站，通过发电，形成村集体经济收益。</t>
  </si>
  <si>
    <t>白庙村</t>
  </si>
  <si>
    <t>建成电站容量217千瓦，电站运营年限20年以上，年发电量17.36万千瓦时以上，年收益11.6万元以上，发电受益形成村集体经济，带动郭坡村贫困户实现稳定增收，带动增加全村贫困人口全年总收入增加9.3万元以上，确保光伏扶贫项目验收合格率达到100%，确保村级光伏扶贫电站并网发电及时完成率达到100%，使贫困群众对项目实施效果感到满意。</t>
  </si>
  <si>
    <t>电站发电每年收入约11.6万元，作为村集体经济收入，带动建档立卡兜底保障贫困户稳定增收脱贫，户均年受益1000元以上，剩余资金用于开展公益岗位扶贫、小型公益事业扶贫、奖励补助扶贫等。</t>
  </si>
  <si>
    <t>2019年邓州市桑庄镇双庙村村级电站项目</t>
  </si>
  <si>
    <t>桑庄镇双庙村</t>
  </si>
  <si>
    <t>双庙村</t>
  </si>
  <si>
    <t>2019年邓州市桑庄镇大李岗村村级电站项目</t>
  </si>
  <si>
    <t>桑庄镇大李岗村</t>
  </si>
  <si>
    <t>建设容量为161千瓦的光伏电站，通过发电，形成村集体经济收益。</t>
  </si>
  <si>
    <t>大李岗村</t>
  </si>
  <si>
    <t>建成电站容量161千瓦，电站运营年限20年以上，年发电量12.9万千瓦时以上，年收益8.6万元以上，发电受益形成村集体经济，带动郭坡村贫困户实现稳定增收，带动增加全村贫困人口全年总收入增加6.9万元以上，确保光伏扶贫项目验收合格率达到100%，确保村级光伏扶贫电站并网发电及时完成率达到100%，使贫困群众对项目实施效果感到满意。</t>
  </si>
  <si>
    <t>电站发电每年收入约8.6万元，作为村集体经济收入，带动建档立卡兜底保障贫困户稳定增收脱贫，户均年受益1000元以上，剩余资金用于开展公益岗位扶贫、小型公益事业扶贫、奖励补助扶贫等。</t>
  </si>
  <si>
    <t>2019年邓州市桑庄镇田营村村级电站项目</t>
  </si>
  <si>
    <t>桑庄镇田营村</t>
  </si>
  <si>
    <t>建设容量为252千瓦的光伏电站，通过发电，形成村集体经济收益。</t>
  </si>
  <si>
    <t>田营村</t>
  </si>
  <si>
    <t>建成电站容量252千瓦，电站运营年限20年以上，年发电量20.1万千瓦时以上，年收益13.5万元以上，发电受益形成村集体经济，带动郭坡村贫困户实现稳定增收，带动增加全村贫困人口全年总收入增加10.8万元以上，确保光伏扶贫项目验收合格率达到100%，确保村级光伏扶贫电站并网发电及时完成率达到100%，使贫困群众对项目实施效果感到满意。</t>
  </si>
  <si>
    <t>电站发电每年收入约13.5万元，作为村集体经济收入，带动建档立卡兜底保障贫困户稳定增收脱贫，户均年受益1000元以上，剩余资金用于开展公益岗位扶贫、小型公益事业扶贫、奖励补助扶贫等。</t>
  </si>
  <si>
    <t>2019年邓州市桑庄镇新华村村级电站项目</t>
  </si>
  <si>
    <t>桑庄镇新华村</t>
  </si>
  <si>
    <t>建设容量为261千瓦的光伏电站，通过发电，形成村集体经济收益。</t>
  </si>
  <si>
    <t>新华村</t>
  </si>
  <si>
    <t>建成电站容量261千瓦，电站运营年限20年以上，年发电量20.9万千瓦时以上，年收益14万元以上，发电受益形成村集体经济，带动郭坡村贫困户实现稳定增收，带动增加全村贫困人口全年总收入增加11万元以上，确保光伏扶贫项目验收合格率达到100%，确保村级光伏扶贫电站并网发电及时完成率达到100%，使贫困群众对项目实施效果感到满意。</t>
  </si>
  <si>
    <t>电站发电每年收入约14万元，作为村集体经济收入，带动建档立卡兜底保障贫困户稳定增收脱贫，户均年受益1000元以上，剩余资金用于开展公益岗位扶贫、小型公益事业扶贫、奖励补助扶贫等。</t>
  </si>
  <si>
    <t>2019年邓州市文渠镇西许营村村级电站项目</t>
  </si>
  <si>
    <t>文渠镇西许营村</t>
  </si>
  <si>
    <t>西许营村</t>
  </si>
  <si>
    <t>2019年邓州市文渠镇蒋庄村村级电站项目</t>
  </si>
  <si>
    <t>文渠镇蒋庄村</t>
  </si>
  <si>
    <t>蒋庄村</t>
  </si>
  <si>
    <t>2019年邓州市文渠镇岳洼村村级电站项目</t>
  </si>
  <si>
    <t>文渠镇岳洼村</t>
  </si>
  <si>
    <t>建设容量为231千瓦的光伏电站，通过发电，形成村集体经济收益。</t>
  </si>
  <si>
    <t>岳洼村</t>
  </si>
  <si>
    <t>建成电站容量231千瓦，电站运营年限20年以上，年发电量18.5万千瓦时以上，年收益12.4万元以上，发电受益形成村集体经济，带动郭坡村贫困户实现稳定增收，带动增加全村贫困人口全年总收入增加10万元以上，确保光伏扶贫项目验收合格率达到100%，确保村级光伏扶贫电站并网发电及时完成率达到100%，使贫困群众对项目实施效果感到满意。</t>
  </si>
  <si>
    <t>电站发电每年收入约12.4万元，作为村集体经济收入，带动建档立卡兜底保障贫困户稳定增收脱贫，户均年受益1000元以上，剩余资金用于开展公益岗位扶贫、小型公益事业扶贫、奖励补助扶贫等。</t>
  </si>
  <si>
    <t>2019年邓州市文渠镇郝楼村村级电站项目</t>
  </si>
  <si>
    <t>文渠镇郝楼村</t>
  </si>
  <si>
    <t>建设容量为228千瓦的光伏电站，通过发电，形成村集体经济收益。</t>
  </si>
  <si>
    <t>郝楼村</t>
  </si>
  <si>
    <t>建成电站容量228千瓦，电站运营年限20年以上，年发电量18.2万千瓦时以上，年收益12.2万元以上，发电受益形成村集体经济，带动郭坡村贫困户实现稳定增收，带动增加全村贫困人口全年总收入增加9万元以上，确保光伏扶贫项目验收合格率达到100%，确保村级光伏扶贫电站并网发电及时完成率达到100%，使贫困群众对项目实施效果感到满意。</t>
  </si>
  <si>
    <t>电站发电每年收入约12.2万元，作为村集体经济收入，带动建档立卡兜底保障贫困户稳定增收脱贫，户均年受益1000元以上，剩余资金用于开展公益岗位扶贫、小型公益事业扶贫、奖励补助扶贫等。</t>
  </si>
  <si>
    <t>2019年邓州市赵集镇黑白洼村村级电站项目</t>
  </si>
  <si>
    <t>赵集镇黑白洼村</t>
  </si>
  <si>
    <t>黑白洼村</t>
  </si>
  <si>
    <t>2019年邓州市赵集镇东孔村村级电站项目</t>
  </si>
  <si>
    <t>赵集镇东孔村</t>
  </si>
  <si>
    <t>东孔村</t>
  </si>
  <si>
    <t>2019年邓州市赵集镇罗家村村级电站项目</t>
  </si>
  <si>
    <t>赵集镇罗家村</t>
  </si>
  <si>
    <t>罗家村</t>
  </si>
  <si>
    <t>2019年邓州市赵集镇彭家村村级电站项目</t>
  </si>
  <si>
    <t>赵集镇彭家村</t>
  </si>
  <si>
    <t>建设容量为141千瓦的光伏电站，通过发电，形成村集体经济收益。</t>
  </si>
  <si>
    <t>彭家村</t>
  </si>
  <si>
    <t>建成电站容量141千瓦，电站运营年限20年以上，年发电量11.3万千瓦时以上，年收益7.6万元以上，发电受益形成村集体经济，带动郭坡村贫困户实现稳定增收，带动增加全村贫困人口全年总收入增加6万元以上，确保光伏扶贫项目验收合格率达到100%，确保村级光伏扶贫电站并网发电及时完成率达到100%，使贫困群众对项目实施效果感到满意。</t>
  </si>
  <si>
    <t>电站发电每年收入约7.6万元，作为村集体经济收入，带动建档立卡兜底保障贫困户稳定增收脱贫，户均年受益1000元以上，剩余资金用于开展公益岗位扶贫、小型公益事业扶贫、奖励补助扶贫等。</t>
  </si>
  <si>
    <t>2019年邓州市罗庄镇肖营村村级电站项目</t>
  </si>
  <si>
    <t>罗庄镇肖营村</t>
  </si>
  <si>
    <t>肖营村</t>
  </si>
  <si>
    <t>2019年邓州市罗庄镇高庄村村级电站项目</t>
  </si>
  <si>
    <t>罗庄镇高庄村</t>
  </si>
  <si>
    <t>高庄村</t>
  </si>
  <si>
    <t>2019年邓州市罗庄镇马岗村村级电站项目</t>
  </si>
  <si>
    <t>罗庄镇马岗村</t>
  </si>
  <si>
    <t>马岗村</t>
  </si>
  <si>
    <t>2019年邓州市罗庄镇任岗村村级电站项目</t>
  </si>
  <si>
    <t>罗庄镇任岗村</t>
  </si>
  <si>
    <t>任岗村</t>
  </si>
  <si>
    <t>2019年邓州市腰店镇五龙村村级电站项目</t>
  </si>
  <si>
    <t>腰店镇五龙村</t>
  </si>
  <si>
    <t>五龙村</t>
  </si>
  <si>
    <t>2019年邓州市腰店镇前齐村村级电站项目</t>
  </si>
  <si>
    <t>腰店镇前齐村村</t>
  </si>
  <si>
    <t>前齐村</t>
  </si>
  <si>
    <t>建成电站容量297千瓦，电站运营年限20年以上，年发电量23.7万千瓦时以上，年收益15.9万元以上，发电受益形成村集体经济，带动郭坡村贫困户实现稳定增收，带动增加全村贫困人口全年总收入增加12万元以上，确保光伏扶贫项目验收合格率达到100%，确保村级光伏扶贫电站并网发电及时完成率达到100%，使贫困群众对项目实施效果感到满意。</t>
  </si>
  <si>
    <t>2019年邓州市白牛镇谷社村村级电站项目</t>
  </si>
  <si>
    <t>白牛镇谷社村</t>
  </si>
  <si>
    <t>建设容量为133千瓦的光伏电站，通过发电，形成村集体经济收益。</t>
  </si>
  <si>
    <t>谷社村</t>
  </si>
  <si>
    <t>建成电站容量133千瓦，电站运营年限20年以上，年发电量10.6万千瓦时以上，年收益7.1万元以上，发电受益形成村集体经济，带动郭坡村贫困户实现稳定增收，带动增加全村贫困人口全年总收入增加5万元以上，确保光伏扶贫项目验收合格率达到100%，确保村级光伏扶贫电站并网发电及时完成率达到100%，使贫困群众对项目实施效果感到满意。</t>
  </si>
  <si>
    <t>电站发电每年收入约7.1万元，作为村集体经济收入，带动建档立卡兜底保障贫困户稳定增收脱贫，户均年受益1000元以上，剩余资金用于开展公益岗位扶贫、小型公益事业扶贫、奖励补助扶贫等。</t>
  </si>
  <si>
    <t>2019年邓州市刘集镇陈桥村村级电站项目</t>
  </si>
  <si>
    <t>刘集镇陈桥村</t>
  </si>
  <si>
    <t>建设容量为166千瓦的光伏电站，通过发电，形成村集体经济收益。</t>
  </si>
  <si>
    <t>陈桥村</t>
  </si>
  <si>
    <t>建成电站容量166千瓦，电站运营年限20年以上，年发电量13.2万千瓦时以上，年收益8.8万元以上，发电受益形成村集体经济，带动郭坡村贫困户实现稳定增收，带动增加全村贫困人口全年总收入增加7万元以上，确保光伏扶贫项目验收合格率达到100%，确保村级光伏扶贫电站并网发电及时完成率达到100%，使贫困群众对项目实施效果感到满意。</t>
  </si>
  <si>
    <t>电站发电每年收入约8.8万元，作为村集体经济收入，带动建档立卡兜底保障贫困户稳定增收脱贫，户均年受益1000元以上，剩余资金用于开展公益岗位扶贫、小型公益事业扶贫、奖励补助扶贫等。</t>
  </si>
  <si>
    <t>2019年邓州市刘集镇何冲村村级电站项目</t>
  </si>
  <si>
    <t>刘集镇何冲村</t>
  </si>
  <si>
    <t>建设容量为213千瓦的光伏电站，通过发电，形成村集体经济收益。</t>
  </si>
  <si>
    <t>何冲村</t>
  </si>
  <si>
    <t>建成电站容量213千瓦，电站运营年限20年以上，年发电量17万千瓦时以上，年收益11.4万元以上，发电受益形成村集体经济，带动郭坡村贫困户实现稳定增收，带动增加全村贫困人口全年总收入增加9万元以上，确保光伏扶贫项目验收合格率达到100%，确保村级光伏扶贫电站并网发电及时完成率达到100%，使贫困群众对项目实施效果感到满意。</t>
  </si>
  <si>
    <t>电站发电每年收入约11.4万元，作为村集体经济收入，带动建档立卡兜底保障贫困户稳定增收脱贫，户均年受益1000元以上，剩余资金用于开展公益岗位扶贫、小型公益事业扶贫、奖励补助扶贫等。</t>
  </si>
  <si>
    <t>2019年邓州市都司镇大罗村村级电站项目</t>
  </si>
  <si>
    <t>都司镇大罗村</t>
  </si>
  <si>
    <t>建设容量为259千瓦的光伏电站，通过发电，形成村集体经济收益。</t>
  </si>
  <si>
    <t>大罗村</t>
  </si>
  <si>
    <t>建成电站容量259千瓦，电站运营年限20年以上，年发电量20.7万千瓦时以上，年收益13.8万元以上，发电受益形成村集体经济，带动郭坡村贫困户实现稳定增收，带动增加全村贫困人口全年总收入增加11万元以上，确保光伏扶贫项目验收合格率达到100%，确保村级光伏扶贫电站并网发电及时完成率达到100%，使贫困群众对项目实施效果感到满意。</t>
  </si>
  <si>
    <t>2019年邓州市都司镇姚李村村级电站项目</t>
  </si>
  <si>
    <t>都司镇姚李村</t>
  </si>
  <si>
    <t>姚李村</t>
  </si>
  <si>
    <t>建成电站容量213千瓦，电站运营年限20年以上，年发电量17万千瓦时以上，年收益11.4万元以上，发电受益形成村集体经济，带动郭坡村贫困户实现稳定增收，带动增加全村贫困人口全年总收入增加9.1万元以上，确保光伏扶贫项目验收合格率达到100%，确保村级光伏扶贫电站并网发电及时完成率达到100%，使贫困群众对项目实施效果感到满意。</t>
  </si>
  <si>
    <t>2019年邓州市都司镇宣庄村村级电站项目</t>
  </si>
  <si>
    <t>都司镇宣庄村</t>
  </si>
  <si>
    <t>建设容量为285千瓦的光伏电站，通过发电，形成村集体经济收益。</t>
  </si>
  <si>
    <t>宣庄村</t>
  </si>
  <si>
    <t>建成电站容量285千瓦，电站运营年限20年以上，年发电量22.8万千瓦时以上，年收益15.3万元以上，发电受益形成村集体经济，带动郭坡村贫困户实现稳定增收，带动增加全村贫困人口全年总收入增加12万元以上，确保光伏扶贫项目验收合格率达到100%，确保村级光伏扶贫电站并网发电及时完成率达到100%，使贫困群众对项目实施效果感到满意。</t>
  </si>
  <si>
    <t>电站发电每年收入约15.3万元，作为村集体经济收入，带动建档立卡兜底保障贫困户稳定增收脱贫，户均年受益1000元以上，剩余资金用于开展公益岗位扶贫、小型公益事业扶贫、奖励补助扶贫等。</t>
  </si>
  <si>
    <t>2019年邓州市张村镇李楼村村级电站项目</t>
  </si>
  <si>
    <t>张村镇李楼村</t>
  </si>
  <si>
    <t>李楼村</t>
  </si>
  <si>
    <t>2019年邓州市夏集镇白塔村村级电站项目</t>
  </si>
  <si>
    <t>夏集镇白塔村</t>
  </si>
  <si>
    <t>建设容量为84千瓦的光伏电站，通过发电，形成村集体经济收益。</t>
  </si>
  <si>
    <t>白塔村</t>
  </si>
  <si>
    <t>建成电站容量84千瓦，电站运营年限20年以上，年发电量6.7万千瓦时以上，年收益4.5万元以上，发电受益形成村集体经济，带动郭坡村贫困户实现稳定增收，带动增加全村贫困人口全年总收入增加3.6万元以上，确保光伏扶贫项目验收合格率达到100%，确保村级光伏扶贫电站并网发电及时完成率达到100%，使贫困群众对项目实施效果感到满意。</t>
  </si>
  <si>
    <t>电站发电每年收入约3.6万元，作为村集体经济收入，带动建档立卡兜底保障贫困户稳定增收脱贫，户均年受益1000元以上，剩余资金用于开展公益岗位扶贫、小型公益事业扶贫、奖励补助扶贫等。</t>
  </si>
  <si>
    <t>2019年邓州市十林镇郭沟村村级电站项目</t>
  </si>
  <si>
    <t>十林镇郭沟村</t>
  </si>
  <si>
    <t>郭沟村</t>
  </si>
  <si>
    <t>2019年邓州市十林镇大路武村村级电站项目</t>
  </si>
  <si>
    <t>十林镇大路武村</t>
  </si>
  <si>
    <t>大路武村</t>
  </si>
  <si>
    <t>建成电站容量285千瓦，电站运营年限20年以上，年发电量22.8万千瓦时以上，年收益15.3万元以上，发电受益形成村集体经济，带动郭坡村贫困户实现稳定增收，带动增加全村贫困人口全年总收入增加12.2万元以上，确保光伏扶贫项目验收合格率达到100%，确保村级光伏扶贫电站并网发电及时完成率达到100%，使贫困群众对项目实施效果感到满意。</t>
  </si>
  <si>
    <t>2019年邓州市构林镇高洼村村级电站项目</t>
  </si>
  <si>
    <t>构林镇高洼村</t>
  </si>
  <si>
    <t>高洼村</t>
  </si>
  <si>
    <t>建成电站容量294千瓦，电站运营年限20年以上，年发电量23.5万千瓦时以上，年收益15.7万元以上，发电受益形成村集体经济，带动郭坡村贫困户实现稳定增收，带动增加全村贫困人口全年总收入增加12万元以上，确保光伏扶贫项目验收合格率达到100%，确保村级光伏扶贫电站并网发电及时完成率达到100%，使贫困群众对项目实施效果感到满意。</t>
  </si>
  <si>
    <t>电站发电每年收入约15.7万元，作为村集体经济收入，带动建档立卡兜底保障贫困户稳定增收脱贫，户均年受益1000元以上，剩余资金用于开展公益岗位扶贫、小型公益事业扶贫、奖励补助扶贫等。</t>
  </si>
  <si>
    <t>2019年邓州市构林镇司营村村级电站项目</t>
  </si>
  <si>
    <t>构林镇司营村</t>
  </si>
  <si>
    <t>司营村</t>
  </si>
  <si>
    <t>2019年邓州市林扒镇宋岗村村级电站项目</t>
  </si>
  <si>
    <t>林扒镇宋岗村</t>
  </si>
  <si>
    <t>建设容量为273千瓦的光伏电站，通过发电，形成村集体经济收益。</t>
  </si>
  <si>
    <t>宋岗村</t>
  </si>
  <si>
    <t>建成电站容量273千瓦，电站运营年限20年以上，年发电量21.8万千瓦时以上，年收益14.6万元以上，发电受益形成村集体经济，带动郭坡村贫困户实现稳定增收，带动增加全村贫困人口全年总收入增加11.6万元以上，确保光伏扶贫项目验收合格率达到100%，确保村级光伏扶贫电站并网发电及时完成率达到100%，使贫困群众对项目实施效果感到满意。</t>
  </si>
  <si>
    <t>电站发电每年收入约14.6万元，作为村集体经济收入，带动建档立卡兜底保障贫困户稳定增收脱贫，户均年受益1000元以上，剩余资金用于开展公益岗位扶贫、小型公益事业扶贫、奖励补助扶贫等。</t>
  </si>
  <si>
    <t>2019年邓州市穰东镇张拔庄村村级电站项目</t>
  </si>
  <si>
    <t>穰东镇张拔村</t>
  </si>
  <si>
    <t>建设容量为98千瓦的光伏电站，通过发电，形成村集体经济收益。</t>
  </si>
  <si>
    <t>张拔村</t>
  </si>
  <si>
    <t>建成电站容量98千瓦，电站运营年限20年以上，年发电量7.8万千瓦时以上，年收益5.2万元以上，发电受益形成村集体经济，带动郭坡村贫困户实现稳定增收，带动增加全村贫困人口全年总收入增加4.1万元以上，确保光伏扶贫项目验收合格率达到100%，确保村级光伏扶贫电站并网发电及时完成率达到100%，使贫困群众对项目实施效果感到满意。</t>
  </si>
  <si>
    <t>电站发电每年收入约5.2万元，作为村集体经济收入，带动建档立卡兜底保障贫困户稳定增收脱贫，户均年受益1000元以上，剩余资金用于开展公益岗位扶贫、小型公益事业扶贫、奖励补助扶贫等。</t>
  </si>
  <si>
    <t>2019年邓州市汲滩镇杨庄村村级电站项目</t>
  </si>
  <si>
    <t>汲滩镇杨庄村</t>
  </si>
  <si>
    <t>建设容量为148千瓦的光伏电站，通过发电，形成村集体经济收益。</t>
  </si>
  <si>
    <t>杨庄村</t>
  </si>
  <si>
    <t>建成电站容量148千瓦，电站运营年限20年以上，年发电量11.8万千瓦时以上，年收益7.9万元以上，发电受益形成村集体经济，带动郭坡村贫困户实现稳定增收，带动增加全村贫困人口全年总收入增加6.3万元以上，确保光伏扶贫项目验收合格率达到100%，确保村级光伏扶贫电站并网发电及时完成率达到100%，使贫困群众对项目实施效果感到满意。</t>
  </si>
  <si>
    <t>电站发电每年收入约7.9万元，作为村集体经济收入，带动建档立卡兜底保障贫困户稳定增收脱贫，户均年受益1000元以上，剩余资金用于开展公益岗位扶贫、小型公益事业扶贫、奖励补助扶贫等。</t>
  </si>
  <si>
    <t>2019年邓州市龙堰乡刁河店村村级电站项目</t>
  </si>
  <si>
    <t>龙堰乡刁河店村</t>
  </si>
  <si>
    <t>建设容量为261.36千瓦的光伏电站，通过发电，形成村集体经济收益。</t>
  </si>
  <si>
    <t>刁河店村</t>
  </si>
  <si>
    <t>建成电站容量261.36千瓦，电站运营年限20年以上，年发电量20.9万千瓦时以上，年收益14万元以上，发电受益形成村集体经济，带动郭坡村贫困户实现稳定增收，带动增加全村贫困人口全年总收入增加11.2万元以上，确保光伏扶贫项目验收合格率达到100%，确保村级光伏扶贫电站并网发电及时完成率达到100%，使贫困群众对项目实施效果感到满意。</t>
  </si>
  <si>
    <t>二、就业扶贫</t>
  </si>
  <si>
    <t>0个项目</t>
  </si>
  <si>
    <t>三、易地扶贫搬迁</t>
  </si>
  <si>
    <t>四、公益岗位</t>
  </si>
  <si>
    <t>1个项目</t>
  </si>
  <si>
    <t>2019年邓州市公益性岗位项目</t>
  </si>
  <si>
    <t>公益岗位</t>
  </si>
  <si>
    <t>邓州市有扶贫任务的26个乡镇（街区）592个行政村</t>
  </si>
  <si>
    <t>2019年1月至2019年12月</t>
  </si>
  <si>
    <t>市人力资源和社会保障局</t>
  </si>
  <si>
    <t>吸纳全市6000名贫困劳动力参加公益岗位就业，每人每月至少增加工资收入300元至450元。</t>
  </si>
  <si>
    <t>6000名贫困家庭劳动力</t>
  </si>
  <si>
    <t>通过项目实施，带动全市26个乡镇592个行政村的6000名贫困家庭劳动力实现就业，提升就业贫困家庭收入水平，最低每户年增加收入4500元，使贫困群众对项目实施效果非常满意。</t>
  </si>
  <si>
    <t>通过公益岗位项目实施，带动贫困家庭劳动力就业增加收入，改善生活条件，提升脱贫能力。</t>
  </si>
  <si>
    <t>4个项目</t>
  </si>
  <si>
    <t>2019年邓州市雨露计划职业教育补贴项目</t>
  </si>
  <si>
    <t>教育扶贫</t>
  </si>
  <si>
    <t>2018年12月至2019年9月</t>
  </si>
  <si>
    <t>对1687名建档立卡贫困家庭中的中、高职学生进行补贴，每人每年3000元。</t>
  </si>
  <si>
    <t>850户贫困户</t>
  </si>
  <si>
    <t>对1687名中、高职学生进行职业教育补贴，使贫困群众对项目实施非常满意。</t>
  </si>
  <si>
    <t>通过项目实施，对1687名建档立卡贫困家庭中的中、高职学生每人每年补贴3000元，为贫困家庭因学减轻开支负担，为贫困学生完成职业教育提供保障，进而改善贫困代际传递现象，实现转移就业，增加家庭收入。</t>
  </si>
  <si>
    <t>财政专项扶贫资金</t>
  </si>
  <si>
    <t>2019年邓州市雨露计划短期技能培训资金补贴项目</t>
  </si>
  <si>
    <t>2018年9月至2019年7月</t>
  </si>
  <si>
    <t>对建档立卡贫困家庭中的33名贫困人口进行资金补贴（A类2000元B类1800元C类1500元）。</t>
  </si>
  <si>
    <t>33户贫困户</t>
  </si>
  <si>
    <t>对33名取得短期技能证书的建档立卡贫困人口进行资金补贴，使贫困群众对项目实施非常满意。</t>
  </si>
  <si>
    <t>通过项目实施，提升贫困劳动力技能，实现转移就业，促使早日脱贫致富。</t>
  </si>
  <si>
    <t>2019年邓州市雨露计划农村实用技术培训项目</t>
  </si>
  <si>
    <t>2019年1月至2019年10月</t>
  </si>
  <si>
    <t>对1167名建档立卡贫困家庭中的16-65周岁有劳动能力的贫困人口进行农村实用技术培训。</t>
  </si>
  <si>
    <t>1167户贫困户</t>
  </si>
  <si>
    <t>对1167名建档立卡贫困家庭中的16-65周岁有劳动能力的贫困人口进行实用技术培训，增强贫困群众自身发展能力，提高生产效益，增加收入，使贫困群众对项目实施非常满意。</t>
  </si>
  <si>
    <t>通过农村实用技术培训项目实施，提升贫困劳动力技能，提高生产效益，增加收入，促使早日脱贫致富。</t>
  </si>
  <si>
    <t>地方债务资金</t>
  </si>
  <si>
    <t>2019年邓州市雨露计划贫困村创业致富带头人培训项目</t>
  </si>
  <si>
    <t>邓州市107个贫困村</t>
  </si>
  <si>
    <t>2019年1至2019年10月</t>
  </si>
  <si>
    <t>对全市107个贫困村中的329名创业致富带头人开展农业经营管理和集体经济发展培训，增强创业致富带头人创业带贫能力，通过带头人带动增加贫困人口收入，确保每个贫困村至少有一名致富带头人有致富项目，每村致富带头人带贫人数不少于4人，人均受益不低于1000元。</t>
  </si>
  <si>
    <t>742名贫困人口</t>
  </si>
  <si>
    <t>对107个贫困村中的329名创业致富带头人进行培训，确保每个贫困村至少有一名致富带头人有一致富项目，每个贫困村致富带头人带贫人数不少于4人，在全市共带贫742人左右，人均受益不少于1000元，使贫困群众对项目实施非常满意。</t>
  </si>
  <si>
    <t>通过项目实施，增强贫困村创业致富带头人致富带贫能力，进而带动贫困户增加收入，实现早日脱贫致富。</t>
  </si>
  <si>
    <t>易地扶贫搬迁资金</t>
  </si>
  <si>
    <t>2019年邓州市建档立卡贫困人口城乡医保补助项目</t>
  </si>
  <si>
    <t>健康扶贫</t>
  </si>
  <si>
    <t>邓州市有脱贫攻坚任务的26个乡镇（街区）592个行政村</t>
  </si>
  <si>
    <t>2019年9月至2019年12月</t>
  </si>
  <si>
    <t>市医疗保障局</t>
  </si>
  <si>
    <t>按照当年度全市建档立卡贫困户动态调整结果，由市财政对享受政策的建档立卡贫困人口下年度城乡居民医疗保险费实施补助（建档立卡五保贫困户和重度残疾人除外），每人补助金额120元。</t>
  </si>
  <si>
    <t>邓州市建档立卡贫困户（建档立卡五保贫困户和重度残疾人除外）</t>
  </si>
  <si>
    <t>由市财政按照每人120元标准，对全市享受政策的建档立卡贫困人口（建档立卡五保贫困户和重度残疾人除外）下年度城乡居民医疗保险费实施补助，切实解决贫困人口医疗保障问题，使贫困群众对项目实施效果非常满意。</t>
  </si>
  <si>
    <t>通过项目实施，解决建档立卡贫困人口的医疗保险负担，保障贫困人口参保，解决贫困人口因贫看不起病，因病致贫返贫问题。</t>
  </si>
  <si>
    <t>七、危房改造</t>
  </si>
  <si>
    <t>2019年邓州市农村危房改造项目</t>
  </si>
  <si>
    <t>危房改造</t>
  </si>
  <si>
    <t>新建、
改建</t>
  </si>
  <si>
    <t>汲滩镇、构林镇、桑庄镇、裴营乡</t>
  </si>
  <si>
    <t>2019年1月至2019年9月</t>
  </si>
  <si>
    <t>市住房和城乡建设局</t>
  </si>
  <si>
    <t>对400户符合危改条件的建档立卡贫困户按户均1.7万元进行补贴，改造建筑面积2万平方米。</t>
  </si>
  <si>
    <t>400户贫困户</t>
  </si>
  <si>
    <t>对400户符合危改条件的建档立卡贫困户进行危房改造，贫困群众对项目实施非常满意。</t>
  </si>
  <si>
    <t>改善贫困户人居环境，让贫困户住上安全房。</t>
  </si>
  <si>
    <t>八、金融扶贫</t>
  </si>
  <si>
    <t>2019年邓州市白牛乡扶贫小额信贷贴息项目</t>
  </si>
  <si>
    <t>金融扶贫</t>
  </si>
  <si>
    <t>扩建</t>
  </si>
  <si>
    <t>白牛乡</t>
  </si>
  <si>
    <t>2019年1月1日--2019年12月31日</t>
  </si>
  <si>
    <t>邓州市金融扶贫服务中心</t>
  </si>
  <si>
    <t>对向贫困户发放的金额在5万元以下、期限3年以内的扶贫小额贷款进行全额贴息（即1年期贷款贴息4.35%，2年期以上贷款贴息4.75%）</t>
  </si>
  <si>
    <t>4户贫困户</t>
  </si>
  <si>
    <t>支持符合银行信贷条件的贫困户使用扶贫小额贷款自主或抱团发展产业，激发贫困户内生脱贫动力。</t>
  </si>
  <si>
    <t>支持符合银行信贷条件的贫困户使用扶贫小额信贷自主或抱团发展产业，对向贫困户发放的扶贫小额信贷金额在5万元以下、期限3年以内的扶贫小额贷款进行全额贴息，激发贫困户内生脱贫动力。</t>
  </si>
  <si>
    <t>2019年邓州市彭桥镇扶贫小额信贷贴息项目</t>
  </si>
  <si>
    <t>彭桥镇</t>
  </si>
  <si>
    <t>35户贫困户</t>
  </si>
  <si>
    <t>2019年邓州市高集镇扶贫小额信贷贴息项目</t>
  </si>
  <si>
    <t>高集镇</t>
  </si>
  <si>
    <t>123户贫困户</t>
  </si>
  <si>
    <t>2019年邓州市裴营乡扶贫小额信贷贴息项目</t>
  </si>
  <si>
    <t>裴营乡</t>
  </si>
  <si>
    <t>6户贫困户</t>
  </si>
  <si>
    <t>2019年邓州市腰店镇扶贫小额信贷贴息项目</t>
  </si>
  <si>
    <t>腰店镇</t>
  </si>
  <si>
    <t>47户贫困户</t>
  </si>
  <si>
    <t>2019年邓州市穰东镇扶贫小额信贷贴息项目</t>
  </si>
  <si>
    <t>穰东镇</t>
  </si>
  <si>
    <t>42户贫困户</t>
  </si>
  <si>
    <t>2019年邓州市赵集镇扶贫小额信贷贴息项目</t>
  </si>
  <si>
    <t>赵集镇</t>
  </si>
  <si>
    <t>100户贫困户</t>
  </si>
  <si>
    <t>2019年邓州市林扒镇扶贫小额信贷贴息项目</t>
  </si>
  <si>
    <t>林扒镇</t>
  </si>
  <si>
    <t>22户贫困户</t>
  </si>
  <si>
    <t>2019年邓州市汲滩镇扶贫小额信贷贴息项目</t>
  </si>
  <si>
    <t>汲滩镇</t>
  </si>
  <si>
    <t>15户贫困户</t>
  </si>
  <si>
    <t>2019年邓州市文渠镇扶贫小额信贷贴息项目</t>
  </si>
  <si>
    <t>文渠镇</t>
  </si>
  <si>
    <t>94户贫困户</t>
  </si>
  <si>
    <t>2019年邓州市小杨营乡扶贫小额信贷贴息项目</t>
  </si>
  <si>
    <t>小杨营乡</t>
  </si>
  <si>
    <t>59户贫困户</t>
  </si>
  <si>
    <t>2019年邓州市龙堰乡扶贫小额信贷贴息项目</t>
  </si>
  <si>
    <t>龙堰乡</t>
  </si>
  <si>
    <t>127户贫困户</t>
  </si>
  <si>
    <t>2019年邓州市张楼乡扶贫小额信贷贴息项目</t>
  </si>
  <si>
    <t>张楼乡</t>
  </si>
  <si>
    <t>52户贫困户</t>
  </si>
  <si>
    <t>2019年邓州市罗庄镇扶贫小额信贷贴息项目</t>
  </si>
  <si>
    <t>罗庄镇</t>
  </si>
  <si>
    <t>2019年邓州市构林镇扶贫小额信贷贴息项目</t>
  </si>
  <si>
    <t>构林镇</t>
  </si>
  <si>
    <t>209户贫困户</t>
  </si>
  <si>
    <t>2019年邓州市刘集镇扶贫小额信贷贴息项目</t>
  </si>
  <si>
    <t>刘集镇</t>
  </si>
  <si>
    <t>91户贫困户</t>
  </si>
  <si>
    <t>2019年邓州市张村镇扶贫小额信贷贴息项目</t>
  </si>
  <si>
    <t>张村镇</t>
  </si>
  <si>
    <t>2019年11月5日--2019年12月31日</t>
  </si>
  <si>
    <t>5户贫困户</t>
  </si>
  <si>
    <t>2019年邓州市陶营镇扶贫小额信贷贴息项目</t>
  </si>
  <si>
    <t>陶营镇</t>
  </si>
  <si>
    <t>115户贫困户</t>
  </si>
  <si>
    <t>2019年邓州市夏集镇扶贫小额信贷贴息项目</t>
  </si>
  <si>
    <t>夏集镇</t>
  </si>
  <si>
    <t>58户贫困户</t>
  </si>
  <si>
    <t>2019年邓州市十林镇扶贫小额信贷贴息项目</t>
  </si>
  <si>
    <t>十林镇</t>
  </si>
  <si>
    <t>13户贫困户</t>
  </si>
  <si>
    <t>2019年邓州市九龙镇扶贫小额信贷贴息项目</t>
  </si>
  <si>
    <t>九龙镇</t>
  </si>
  <si>
    <t>11户贫困户</t>
  </si>
  <si>
    <t>2019年邓州市孟楼镇扶贫小额信贷贴息项目</t>
  </si>
  <si>
    <t>孟楼镇</t>
  </si>
  <si>
    <t>31户贫困户</t>
  </si>
  <si>
    <t>2019年邓州市都司镇扶贫小额信贷贴息项目</t>
  </si>
  <si>
    <t>都司镇</t>
  </si>
  <si>
    <t>74户贫困户</t>
  </si>
  <si>
    <t>2019年邓州市桑庄镇扶贫小额信贷贴息项目</t>
  </si>
  <si>
    <t>桑庄镇</t>
  </si>
  <si>
    <t>2019年邓州市白牛乡扶贫龙头企业合作社等经营主体贷款贴息项目</t>
  </si>
  <si>
    <t>对带贫企业发放的扶贫贷款，市财政根据带贫企业带动贫困户户数相对应的额度，按照年利率2%进行贴息（即带贫企业帮扶1户贫困户1年分红2400元，财政按5万元贷款额度贴息1000元，帮扶1户贫困户1年分红480元，财政按1万元贷款额度贴息200元）</t>
  </si>
  <si>
    <t>309户贫困户</t>
  </si>
  <si>
    <t>实施“企贷企用”的用款企业，原则上按照“每1万元贷款带动1户五保贫困户每年增收480元、每5万元贷款带动1户一般或低保贫困户每年增收2400元”的标准履行帮扶责任</t>
  </si>
  <si>
    <t>对带贫企业发放扶贫贷款，通过“企贷企用”模式与贫困户建立利益关联机制，带动贫困户直接参与产业发展直接增收，提升贫困户自我发展能力。</t>
  </si>
  <si>
    <t>2019年邓州市彭桥镇扶贫龙头企业合作社等经营主体贷款贴息项目</t>
  </si>
  <si>
    <t>381户贫困户</t>
  </si>
  <si>
    <t>2019年邓州市高集镇扶贫龙头企业合作社等经营主体贷款贴息项目</t>
  </si>
  <si>
    <t>657户贫困户</t>
  </si>
  <si>
    <t>2019年邓州市裴营乡扶贫龙头企业合作社等经营主体贷款贴息项目</t>
  </si>
  <si>
    <t>735户贫困户</t>
  </si>
  <si>
    <t>2019年邓州市腰店镇扶贫龙头企业合作社等经营主体贷款贴息项目</t>
  </si>
  <si>
    <t>840户贫困户</t>
  </si>
  <si>
    <t>2019年邓州市湍河街道办事处扶贫龙头企业合作社等经营主体贷款贴息项目</t>
  </si>
  <si>
    <t>湍河街道办事处</t>
  </si>
  <si>
    <t>78户贫困户</t>
  </si>
  <si>
    <t>2019年邓州市穰东镇扶贫龙头企业合作社等经营主体贷款贴息项目</t>
  </si>
  <si>
    <t>692户贫困户</t>
  </si>
  <si>
    <t>2019年邓州市赵集镇扶贫龙头企业合作社等经营主体贷款贴息项目</t>
  </si>
  <si>
    <t>729户贫困户</t>
  </si>
  <si>
    <t>2019年邓州市林扒镇扶贫龙头企业合作社等经营主体贷款贴息项目</t>
  </si>
  <si>
    <t>658户贫困户</t>
  </si>
  <si>
    <t>2019年邓州市汲滩镇扶贫龙头企业合作社等经营主体贷款贴息项目</t>
  </si>
  <si>
    <t>893户贫困户</t>
  </si>
  <si>
    <t>2019年邓州市文渠镇扶贫龙头企业合作社等经营主体贷款贴息项目</t>
  </si>
  <si>
    <t>448户贫困户</t>
  </si>
  <si>
    <t>2019年邓州市小杨营乡扶贫龙头企业合作社等经营主体贷款贴息项目</t>
  </si>
  <si>
    <t>611户贫困户</t>
  </si>
  <si>
    <t>2019年邓州市龙堰乡扶贫龙头企业合作社等经营主体贷款贴息项目</t>
  </si>
  <si>
    <t>703户贫困户</t>
  </si>
  <si>
    <t>2019年邓州市张楼乡扶贫龙头企业合作社等经营主体贷款贴息项目</t>
  </si>
  <si>
    <t>511户贫困户</t>
  </si>
  <si>
    <t>2019年邓州市罗庄镇扶贫龙头企业合作社等经营主体贷款贴息项目</t>
  </si>
  <si>
    <t>614户贫困户</t>
  </si>
  <si>
    <t>2019年邓州市构林镇扶贫龙头企业合作社等经营主体贷款贴息项目</t>
  </si>
  <si>
    <t>816户贫困户</t>
  </si>
  <si>
    <t>2019年邓州市刘集镇扶贫龙头企业合作社等经营主体贷款贴息项目</t>
  </si>
  <si>
    <t>442户贫困户</t>
  </si>
  <si>
    <t>2019年邓州市陶营镇扶贫龙头企业合作社等经营主体贷款贴息项目</t>
  </si>
  <si>
    <t>552户贫困户</t>
  </si>
  <si>
    <t>2019年邓州市夏集镇扶贫龙头企业合作社等经营主体贷款贴息项目</t>
  </si>
  <si>
    <t>539户贫困户</t>
  </si>
  <si>
    <t>2019年邓州市十林镇扶贫龙头企业合作社等经营主体贷款贴息项目</t>
  </si>
  <si>
    <t>475户贫困户</t>
  </si>
  <si>
    <t>2019年邓州市张村镇扶贫龙头企业合作社等经营主体贷款贴息项目</t>
  </si>
  <si>
    <t>337户贫困户</t>
  </si>
  <si>
    <t>2019年邓州市九龙镇扶贫龙头企业合作社等经营主体贷款贴息项目</t>
  </si>
  <si>
    <t>361户贫困户</t>
  </si>
  <si>
    <t>2019年邓州市孟楼镇扶贫龙头企业合作社等经营主体贷款贴息项目</t>
  </si>
  <si>
    <t>93户贫困户</t>
  </si>
  <si>
    <t>2019年邓州市都司镇扶贫龙头企业合作社等经营主体贷款贴息项目</t>
  </si>
  <si>
    <t>320户贫困户</t>
  </si>
  <si>
    <t>2019年邓州市桑庄镇扶贫龙头企业合作社等经营主体贷款贴息项目</t>
  </si>
  <si>
    <t>491户贫困户</t>
  </si>
  <si>
    <t>2019年邓州市市杏山管理区扶贫龙头企业合作社等经营主体贷款贴息项目</t>
  </si>
  <si>
    <t>杏山管理区</t>
  </si>
  <si>
    <t>155户贫困户</t>
  </si>
  <si>
    <t>2019年邓州市扶贫小额信贷风险补偿金项目</t>
  </si>
  <si>
    <t>合作银行</t>
  </si>
  <si>
    <t>向合作银行追加风险补偿金，按照1：7.5的约定比例支持扶贫贷款发放，惠及本地及全市所有金融扶贫政策覆盖的贫困户（即追加1万元风险补偿金，可扩大7.5万元金融扶贫贷款规模）</t>
  </si>
  <si>
    <t>支持银行约定比例发放扶贫贷款</t>
  </si>
  <si>
    <t>追加风险补偿金，按照约定比例支持银行发放扶贫贷款，并专项用于代偿贫困人口和能够带动贫困户脱贫致富的农业龙头企业、家庭农场、农村合作社及种养殖大户等发展产业所发放的扶贫贷款逾期可能造成的损失。</t>
  </si>
  <si>
    <t>九、生活条件改善</t>
  </si>
  <si>
    <t>十、综合保障性扶贫</t>
  </si>
  <si>
    <t>2019年邓州市困难群众参加城乡居民基本养老保险项目</t>
  </si>
  <si>
    <t>综合保障性扶贫</t>
  </si>
  <si>
    <t>为全市有扶贫任务的26个乡镇592个村22325名贫困人口每人代缴2019年城乡居民基本养老保险费100元。</t>
  </si>
  <si>
    <t>22325名参保贫困人口</t>
  </si>
  <si>
    <t>通过项目实施，为全市26个乡镇592个行政村的22325名参保对象，每人每年代缴2019年城乡居民养老保险费100元，节省贫困家庭支出，使贫困群众对项目实施效果非常满意。</t>
  </si>
  <si>
    <t>通过养老保险项目实施，确保贫困人员的社会保障，老有所养，达到脱贫目标。</t>
  </si>
  <si>
    <t>34个项目</t>
  </si>
  <si>
    <t>2019年邓州市裴营乡玉皇村省派第一书记基础设施建设项目</t>
  </si>
  <si>
    <t>村基础设施</t>
  </si>
  <si>
    <t>裴营乡玉皇村</t>
  </si>
  <si>
    <t>村基础设施新建：长582米、宽3.5米、厚0.18米，长215米、宽4米、厚0.18米，道路2条。</t>
  </si>
  <si>
    <t>玉皇村</t>
  </si>
  <si>
    <t>改善裴营乡玉皇村的道路、便于群众生产、生活、出行，使全村1182户群众受益，使贫困群众对项目实施效果感到满意。</t>
  </si>
  <si>
    <t>便于群众生产、生活，出行使全村1182户群众受益。</t>
  </si>
  <si>
    <t>银行贷款</t>
  </si>
  <si>
    <t>2019年邓州市文渠镇马庄村道路建设项目</t>
  </si>
  <si>
    <t>文渠镇马庄村</t>
  </si>
  <si>
    <t>2019年1月至2019年6月</t>
  </si>
  <si>
    <t>市民宗局</t>
  </si>
  <si>
    <t>新建1000米长、3.5米宽、0.15米厚的c25水泥路2条。</t>
  </si>
  <si>
    <t>马庄村</t>
  </si>
  <si>
    <t>解决马庄村20户53人贫困群众出行问题，改善全村1398名群众生产生活条件，使群众对项目实施效果非常满意。</t>
  </si>
  <si>
    <t>提高群众及贫困户出行便捷，促进地方区域经济发展。</t>
  </si>
  <si>
    <t>2019年邓州市穰东镇翟庄村道路建设项目</t>
  </si>
  <si>
    <t>穰东镇翟庄村</t>
  </si>
  <si>
    <t>新建1050米长、3.5米宽、0.15米厚的c25水泥路1条。</t>
  </si>
  <si>
    <t>翟庄村</t>
  </si>
  <si>
    <t>解决翟庄村18户58人贫困群众出行问题，改善全村3165名群众生产生活条件，使群众对项目实施效果非常满意。</t>
  </si>
  <si>
    <t>2019年邓州市白牛镇万庄村村组道路项目</t>
  </si>
  <si>
    <t>改建</t>
  </si>
  <si>
    <t>白牛镇万庄村</t>
  </si>
  <si>
    <t>2019年5月至2019年12月</t>
  </si>
  <si>
    <t>市交通运输局</t>
  </si>
  <si>
    <t>改建1.6公里长、路基宽6米、路面宽4.5米、厚0.18米的C25水泥路1条。</t>
  </si>
  <si>
    <t>万庄村</t>
  </si>
  <si>
    <t>解决万庄村18户40人贫困群众出行问题，改善群众生产生活条件，使群众对项目实施效果非常满意。</t>
  </si>
  <si>
    <t>提高民众出行便捷，促进地方区域经济发展。</t>
  </si>
  <si>
    <t>2019年邓州市都司镇户庙村村组道路项目</t>
  </si>
  <si>
    <t>都司镇户庙村</t>
  </si>
  <si>
    <t>改建1.8公里长、路基宽6米、路面宽4.5米、厚0.18米的C25水泥路1条。</t>
  </si>
  <si>
    <t>户庙村</t>
  </si>
  <si>
    <t>解决户庙村15户20人贫困群众出行问题，改善群众生产生活条件，使群众对项目实施效果非常满意。</t>
  </si>
  <si>
    <t>2019年邓州市高集镇王庄村村组道路项目</t>
  </si>
  <si>
    <t>高集镇王庄村</t>
  </si>
  <si>
    <t>改建2公里长、路基宽6米、路面宽4.5米、厚0.18米的C25水泥路1条。</t>
  </si>
  <si>
    <t>王庄村</t>
  </si>
  <si>
    <t>解决王庄村47户127人贫困群众出行问题，改善群众生产生活条件，使群众对项目实施效果非常满意。</t>
  </si>
  <si>
    <t>2019年邓州市构林镇河上村村组道路项目</t>
  </si>
  <si>
    <t>构林镇河上村</t>
  </si>
  <si>
    <t>河上村</t>
  </si>
  <si>
    <t>解决河上村33户76人贫困群众出行问题，改善群众生产生活条件，使群众对项目实施效果非常满意。</t>
  </si>
  <si>
    <t>2019年邓州市汲滩镇汲滩村村组道路项目</t>
  </si>
  <si>
    <t>汲滩镇汲滩村</t>
  </si>
  <si>
    <t>汲滩村</t>
  </si>
  <si>
    <t>解决汲滩村15户30人贫困群众出行问题，改善群众生产生活条件，使群众对项目实施效果非常满意。</t>
  </si>
  <si>
    <t>2019年邓州市汲滩镇元庄村村组道路项目</t>
  </si>
  <si>
    <t>汲滩镇元庄村</t>
  </si>
  <si>
    <t>元庄村</t>
  </si>
  <si>
    <t>解决元庄村36户72人贫困群众出行问题，改善群众生产生活条件，使群众对项目实施效果非常满意。</t>
  </si>
  <si>
    <t>2019年邓州市汲滩镇张桥村村组道路项目</t>
  </si>
  <si>
    <t>汲滩镇张桥村</t>
  </si>
  <si>
    <t>张桥村</t>
  </si>
  <si>
    <t>解决张桥村32户80人贫困群众出行问题，改善群众生产生活条件，使群众对项目实施效果非常满意。</t>
  </si>
  <si>
    <t>2019年邓州市林扒镇宋岗村村组道路项目</t>
  </si>
  <si>
    <t>改建2.6公里长、路基宽6米、路面宽4.5米、厚0.18米的C25水泥路1条。</t>
  </si>
  <si>
    <t>解决宋岗村79户267人贫困群众出行问题，改善群众生产生活条件，使群众对项目实施效果非常满意。</t>
  </si>
  <si>
    <t>2019年邓州市龙堰乡郭惠庄村组道路项目</t>
  </si>
  <si>
    <t>龙堰乡郭惠庄</t>
  </si>
  <si>
    <t>改建1.5公里长、路基宽6米、路面宽4.5米、厚0.18米的C25水泥路1条。</t>
  </si>
  <si>
    <t>郭惠庄</t>
  </si>
  <si>
    <t>解决郭惠庄村24户57人贫困群众出行问题，改善群众生产生活条件，使群众对项目实施效果非常满意。</t>
  </si>
  <si>
    <t>2019年邓州市龙堰乡唐坡村村组道路项目</t>
  </si>
  <si>
    <t>龙堰乡唐坡村</t>
  </si>
  <si>
    <t>唐坡村</t>
  </si>
  <si>
    <t>解决唐坡村9户30人贫困群众出行问题，改善群众生产生活条件，使群众对项目实施效果非常满意。</t>
  </si>
  <si>
    <t>2019年邓州市罗庄镇陈家村村组道路项目</t>
  </si>
  <si>
    <t>罗庄镇陈家村</t>
  </si>
  <si>
    <t>陈家村</t>
  </si>
  <si>
    <t>解决陈家村41户97人贫困群众出行问题，改善群众生产生活条件，使群众对项目实施效果非常满意。</t>
  </si>
  <si>
    <t>2019年邓州市罗庄镇王岗村村组道路项目</t>
  </si>
  <si>
    <t>罗庄镇王岗村</t>
  </si>
  <si>
    <t>王岗村</t>
  </si>
  <si>
    <t>解决王岗村43户117人贫困群众出行问题，改善群众生产生活条件，使群众对项目实施效果非常满意。</t>
  </si>
  <si>
    <t>2019年邓州市罗庄镇张楼村村组道路项目</t>
  </si>
  <si>
    <t>罗庄镇张楼村</t>
  </si>
  <si>
    <t>张楼村</t>
  </si>
  <si>
    <t>解决张楼村43户107人贫困群众出行问题，改善群众生产生活条件，使群众对项目实施效果非常满意。</t>
  </si>
  <si>
    <t>2019年邓州市裴营乡裴营村村组道路项目</t>
  </si>
  <si>
    <t>裴营乡裴营村</t>
  </si>
  <si>
    <t>裴营村</t>
  </si>
  <si>
    <t>解决裴营村24户59人贫困群众出行问题，改善群众生产生活条件，使群众对项目实施效果非常满意。</t>
  </si>
  <si>
    <t>2019年邓州市裴营乡滕楼村村组道路项目</t>
  </si>
  <si>
    <t>裴营乡滕楼村</t>
  </si>
  <si>
    <t>滕楼村</t>
  </si>
  <si>
    <t>解决滕楼村42户107人贫困群众出行问题，改善群众生产生活条件，使群众对项目实施效果非常满意。</t>
  </si>
  <si>
    <t>2019年邓州市彭桥镇中楼村村组道路项目</t>
  </si>
  <si>
    <t>彭桥镇中楼村</t>
  </si>
  <si>
    <t>中楼村</t>
  </si>
  <si>
    <t>解决中楼村61户170人贫困群众出行问题，改善群众生产生活条件，使群众对项目实施效果非常满意。</t>
  </si>
  <si>
    <t>2019年邓州市穰东镇郑庄村村组道路项目</t>
  </si>
  <si>
    <t>穰东镇郑庄村</t>
  </si>
  <si>
    <t>郑庄村</t>
  </si>
  <si>
    <t>解决郑庄村26户48人贫困群众出行问题，改善群众生产生活条件，使群众对项目实施效果非常满意。</t>
  </si>
  <si>
    <t>2019年邓州市十林镇柳堰村村组道路项目</t>
  </si>
  <si>
    <t>十林镇柳堰村</t>
  </si>
  <si>
    <t>改建3公里长、路基宽6米、路面宽4.5米、厚0.18米的C25水泥路1条。</t>
  </si>
  <si>
    <t>柳堰村</t>
  </si>
  <si>
    <t>解决柳堰村53户129人贫困群众出行问题，改善群众生产生活条件，使群众对项目实施效果非常满意。</t>
  </si>
  <si>
    <t>2019年邓州市陶营镇翟营村村组道路项目</t>
  </si>
  <si>
    <t>陶营镇翟营村</t>
  </si>
  <si>
    <t>翟营村</t>
  </si>
  <si>
    <t>解决翟营村54户149人贫困群众出行问题，改善群众生产生活条件，使群众对项目实施效果非常满意。</t>
  </si>
  <si>
    <t>2019年邓州市夏集镇王集村村组道路项目</t>
  </si>
  <si>
    <t>夏集镇王集村</t>
  </si>
  <si>
    <t>改建2.1公里长、路基宽6米、路面宽4.5米、厚0.18米的C25水泥路1条。</t>
  </si>
  <si>
    <t>王集村</t>
  </si>
  <si>
    <t>解决王集村53户115人贫困群众出行问题，改善群众生产生活条件，使群众对项目实施效果非常满意。</t>
  </si>
  <si>
    <t>2019年邓州市夏集镇常营村村组道路项目</t>
  </si>
  <si>
    <t>夏集镇常营村</t>
  </si>
  <si>
    <t>改建1.4公里长、路基宽6米、路面宽4.5米、厚0.18米的C25水泥路1条。</t>
  </si>
  <si>
    <t>常营村</t>
  </si>
  <si>
    <t>解决常营村34户81人贫困群众出行问题，改善群众生产生活条件，使群众对项目实施效果非常满意。</t>
  </si>
  <si>
    <t>2019年邓州市夏集镇解放村村组道路项目</t>
  </si>
  <si>
    <t>夏集镇解放村</t>
  </si>
  <si>
    <t>解放村</t>
  </si>
  <si>
    <t>解决解放村24户48人贫困群众出行问题，改善群众生产生活条件，使群众对项目实施效果非常满意。</t>
  </si>
  <si>
    <t>2019年邓州市小杨营镇砖桥村村组道路项目</t>
  </si>
  <si>
    <t>小杨营镇砖桥村</t>
  </si>
  <si>
    <t>改建2.2公里长，路基宽6米、路面宽4.5米、厚0.18米的C25水泥路1条。</t>
  </si>
  <si>
    <t>砖桥村</t>
  </si>
  <si>
    <t>解决砖桥村44户132人贫困群众出行问题，改善群众生产生活条件，使群众对项目实施效果非常满意。</t>
  </si>
  <si>
    <t>2019年邓州市张村镇上营村村组道路项目</t>
  </si>
  <si>
    <t>张村镇上营村</t>
  </si>
  <si>
    <t>改建2.5公里长、路基宽6米、路面宽4.5米、厚0.18米的C25水泥路1条。</t>
  </si>
  <si>
    <t>上营村</t>
  </si>
  <si>
    <t>解决上营村32户96人贫困群众出行问题，改善群众生产生活条件，使群众对项目实施效果非常满意。</t>
  </si>
  <si>
    <t>2019年邓州市张村镇五湖村村组道路项目</t>
  </si>
  <si>
    <t>张村镇五湖村</t>
  </si>
  <si>
    <t>五湖村</t>
  </si>
  <si>
    <t>解决五湖村10户17人贫困群众出行问题，改善群众生产生活条件，使群众对项目实施效果非常满意。</t>
  </si>
  <si>
    <t>2019年邓州市张村镇张北村村组道路项目</t>
  </si>
  <si>
    <t>张村镇张北村</t>
  </si>
  <si>
    <t>张北村</t>
  </si>
  <si>
    <t>解决张北村20户40人贫困群众出行问题，改善群众生产生活条件，使群众对项目实施效果非常满意。</t>
  </si>
  <si>
    <t>2019年邓州市张楼乡大王村村组道路项目</t>
  </si>
  <si>
    <t>张楼乡大王村</t>
  </si>
  <si>
    <t>大王村</t>
  </si>
  <si>
    <t>解决大王村20户73人贫困群众出行问题，改善群众生产生活条件，使群众对项目实施效果非常满意。</t>
  </si>
  <si>
    <t>2019年邓州市张楼乡李家村村组道路项目</t>
  </si>
  <si>
    <t>张楼乡李家村</t>
  </si>
  <si>
    <t>李家村</t>
  </si>
  <si>
    <t>解决李家村24户48人贫困群众出行问题，改善群众生产生活条件，使群众对项目实施效果非常满意。</t>
  </si>
  <si>
    <t>2019年邓州市张楼乡张油坊村村组道路项目</t>
  </si>
  <si>
    <t>张楼乡张油坊村</t>
  </si>
  <si>
    <t>张油坊村</t>
  </si>
  <si>
    <t>解决张油坊村33户84人贫困群众出行问题，改善群众生产生活条件，使群众对项目实施效果非常满意。</t>
  </si>
  <si>
    <t>2019年邓州市赵集镇林头村村组道路项目</t>
  </si>
  <si>
    <t>赵集镇林头村</t>
  </si>
  <si>
    <t>林头村</t>
  </si>
  <si>
    <t>解决林头村43户69人贫困群众出行问题，改善群众生产生活条件，使群众对项目实施效果非常满意。</t>
  </si>
  <si>
    <t>2019年邓州市赵集镇穆王村村组道路项目</t>
  </si>
  <si>
    <t>赵集镇穆王村</t>
  </si>
  <si>
    <t>穆王村</t>
  </si>
  <si>
    <t>解决穆王村23户48人贫困群众出行问题，改善群众生产生活条件，使群众对项目实施效果非常满意。</t>
  </si>
  <si>
    <t>28个项目</t>
  </si>
  <si>
    <t>2019年邓州市高集镇寨上村卫生室建设项目</t>
  </si>
  <si>
    <t>村公共服务</t>
  </si>
  <si>
    <t>2019年7月至2019年12月</t>
  </si>
  <si>
    <t>市卫健委</t>
  </si>
  <si>
    <t>新建占地面积350平方米、建筑面积146.88平方米，含基本医疗设备的标准化村卫生室1座。</t>
  </si>
  <si>
    <t>寨上村全体村民（53户贫困户）</t>
  </si>
  <si>
    <t>建成村标准化卫生室，为本村3507名群众，其中贫困人口53户208人，提供健康医疗服务就医，使群众对项目实施非常满意。</t>
  </si>
  <si>
    <t>通过项目实施，提升基层医疗机构卫生健康服务能力，保障人民群众基本卫生健康。</t>
  </si>
  <si>
    <t>2019年邓州市高集镇赵坡村卫生室建设项目</t>
  </si>
  <si>
    <t>新建占地面积350平方米、建筑面积159平方米，含基本医疗设备的标准化村卫生室1座。</t>
  </si>
  <si>
    <t>赵坡村全体村民（26户贫困户）</t>
  </si>
  <si>
    <t>建成村标准化卫生室，为本村3010名群众，其中贫困人口26户87人，提供健康医疗服务就医，使群众对项目实施非常满意。</t>
  </si>
  <si>
    <t>2019年邓州市刘集镇陈桥村卫生室建设项目</t>
  </si>
  <si>
    <t>新建占地面积350平方米、建筑面积147.2平方米，含基本医疗设备的标准化村卫生室1座。</t>
  </si>
  <si>
    <t>陈桥村全体村民（34户贫困户）</t>
  </si>
  <si>
    <t>建成村标准化卫生室，为本村3151名群众，其中贫困人口34户71人，提供健康医疗服务就医，使群众对项目实施非常满意。</t>
  </si>
  <si>
    <t>2019年邓州市罗庄镇马岗村卫生室建设项目</t>
  </si>
  <si>
    <t>马岗村全体村民（71户贫困户）</t>
  </si>
  <si>
    <t>建成村标准化卫生室，为本村3963名群众，其中贫困人口71户181人，提供健康医疗服务就医，使群众对项目实施非常满意。</t>
  </si>
  <si>
    <t>2019年邓州市罗庄镇肖营村卫生室建设项目</t>
  </si>
  <si>
    <t>肖营村全体村民（68户贫困户）</t>
  </si>
  <si>
    <t>建成村标准化卫生室，为本村3554名群众，其中贫困人口68户152人，提供健康医疗服务就医，使群众对项目实施非常满意。</t>
  </si>
  <si>
    <t>2019年邓州市罗庄镇任岗村卫生室建设项目</t>
  </si>
  <si>
    <t>任岗村全体村民（50户贫困户）</t>
  </si>
  <si>
    <t>建成村标准化卫生室，为本村3247名群众，其中贫困人口50户147人，提供健康医疗服务就医，使群众对项目实施非常满意。</t>
  </si>
  <si>
    <t>2019年邓州市裴营乡和平村卫生室建设项目</t>
  </si>
  <si>
    <t>裴营乡和平村</t>
  </si>
  <si>
    <t>和平村全体村民（52户贫困户）</t>
  </si>
  <si>
    <t>建成村标准化卫生室，为本村2497名群众，其中贫困人口52户102人，提供健康医疗服务就医，使群众对项目实施非常满意。</t>
  </si>
  <si>
    <t>2019年邓州市裴营乡辛家村卫生室建设项目</t>
  </si>
  <si>
    <t>裴营乡辛家村</t>
  </si>
  <si>
    <t>辛家村全体村民（24户贫困户）</t>
  </si>
  <si>
    <t>建成村标准化卫生室，为本村3438名群众，其中贫困人口24户74人，提供健康医疗服务就医，使群众对项目实施非常满意。</t>
  </si>
  <si>
    <t>2019年邓州市裴营乡前郑村卫生室建设项目</t>
  </si>
  <si>
    <t>裴营乡前郑村</t>
  </si>
  <si>
    <t>前郑村全体村民（25户贫困户）</t>
  </si>
  <si>
    <t>建成村标准化卫生室，为本村5185名群众，其中贫困人口25户51人，提供健康医疗服务就医，使群众对项目实施非常满意。</t>
  </si>
  <si>
    <t>2019年邓州市裴营乡大曾村卫生室建设项目</t>
  </si>
  <si>
    <t>裴营乡大曾村</t>
  </si>
  <si>
    <t>大曾村全体村民（39户贫困户）</t>
  </si>
  <si>
    <t>建成村标准化卫生室，为本村2903名群众，其中贫困人口39户119人，提供健康医疗服务就医，使群众对项目实施非常满意。</t>
  </si>
  <si>
    <t>2019年邓州市小杨营镇杨岗村卫生室建设项目</t>
  </si>
  <si>
    <t>小杨营镇杨岗村</t>
  </si>
  <si>
    <t>杨岗村全体村民（52户贫困户）</t>
  </si>
  <si>
    <t>建成村标准化卫生室，为本村1658名群众，其中贫困人口52户174人，提供健康医疗服务就医，使群众对项目实施非常满意。</t>
  </si>
  <si>
    <t>2019年邓州市腰店镇前齐村卫生室建设项目</t>
  </si>
  <si>
    <t>腰店镇前齐村</t>
  </si>
  <si>
    <t>前齐村全体村民（53户贫困户）</t>
  </si>
  <si>
    <t>建成村标准化卫生室，为本村2130名群众，其中贫困人口53户212人，提供健康医疗服务就医，使群众对项目实施非常满意。</t>
  </si>
  <si>
    <t>2019年邓州市腰店镇阎堂村卫生室建设项目</t>
  </si>
  <si>
    <t>腰店镇阎堂村</t>
  </si>
  <si>
    <t>阎堂村全体村民（43户贫困户）</t>
  </si>
  <si>
    <t>建成村标准化卫生室，为本村1950名群众，其中贫困人口43户147人，提供健康医疗服务就医，使群众对项目实施非常满意。</t>
  </si>
  <si>
    <t>2019年邓州市都司镇大程营村卫生室建设项目</t>
  </si>
  <si>
    <t>都司镇大程营村</t>
  </si>
  <si>
    <t>大程营村全体村民（44户贫困户）</t>
  </si>
  <si>
    <t>建成村标准化卫生室，为本村2021名群众，其中贫困人口44户137人，提供健康医疗服务就医，使群众对项目实施非常满意。</t>
  </si>
  <si>
    <t>2019年邓州市赵集镇黑白洼村卫生室建设项目</t>
  </si>
  <si>
    <t>黑白洼村全体村民（47户贫困户）</t>
  </si>
  <si>
    <t>建成村标准化卫生室，为本村2349名群众，其中贫困人口47户131人，提供健康医疗服务就医，使群众对项目实施非常满意。</t>
  </si>
  <si>
    <t>2019年邓州市赵集镇东孔村卫生室建设项目</t>
  </si>
  <si>
    <t>东孔村全体村民（63户贫困户）</t>
  </si>
  <si>
    <t>建成村标准化卫生室，为本村3950名群众，其中贫困人口63户176人，提供健康医疗服务就医，使群众对项目实施非常满意。</t>
  </si>
  <si>
    <t>2019年邓州市九龙镇姚营寨村卫生室建设项目</t>
  </si>
  <si>
    <t>九龙镇姚营寨村</t>
  </si>
  <si>
    <t>姚营寨村全体村民（47户贫困户）</t>
  </si>
  <si>
    <t>建成村标准化卫生室，为本村3211名群众，其中贫困人口47户165人，提供健康医疗服务就医，使群众对项目实施非常满意。</t>
  </si>
  <si>
    <t>2019年邓州市九龙镇同心号村卫生室建设项目</t>
  </si>
  <si>
    <t>九龙镇同心号村</t>
  </si>
  <si>
    <t>同心号村全体村民（19户贫困户）</t>
  </si>
  <si>
    <t>建成村标准化卫生室，为本村2644名群众，其中贫困人口19户69人，提供健康医疗服务就医，使群众对项目实施非常满意。</t>
  </si>
  <si>
    <t>2019年邓州市九龙镇舟陂村卫生室建设项目</t>
  </si>
  <si>
    <t>九龙镇舟陂村</t>
  </si>
  <si>
    <t>舟陂村全体村民（43户贫困户）</t>
  </si>
  <si>
    <t>建成村标准化卫生室，为本村1802名群众，其中贫困人口43户165人，提供健康医疗服务就医，使群众对项目实施非常满意。</t>
  </si>
  <si>
    <t>2019年邓州市汲滩镇刁堤村卫生室建设项目</t>
  </si>
  <si>
    <t>汲滩镇刁堤村</t>
  </si>
  <si>
    <t>刁堤村全体村民（90户贫困户）</t>
  </si>
  <si>
    <t>建成村标准化卫生室，为本村3749名群众，其中贫困人口90户228人，提供健康医疗服务就医，使群众对项目实施非常满意。</t>
  </si>
  <si>
    <t>2019年邓州市汲滩镇杨庄村卫生室建设项目</t>
  </si>
  <si>
    <t>杨庄村全体村民（39户贫困户）</t>
  </si>
  <si>
    <t>建成村标准化卫生室，为本村2172名群众，其中贫困人口39户99人，提供健康医疗服务就医，使群众对项目实施非常满意。</t>
  </si>
  <si>
    <t>2019年邓州市穰东镇小寨村卫生室建设项目</t>
  </si>
  <si>
    <t>小寨村全体村民（37户贫困户）</t>
  </si>
  <si>
    <t>建成村标准化卫生室，为本村4420名群众，其中贫困人口37户121人，提供健康医疗服务就医，使群众对项目实施非常满意。</t>
  </si>
  <si>
    <t>2019年邓州市穰东镇牛庄村卫生室建设项目</t>
  </si>
  <si>
    <t>穰东镇牛庄村</t>
  </si>
  <si>
    <t>牛庄村全体村民（33户贫困户）</t>
  </si>
  <si>
    <t>建成村标准化卫生室，为本村3388名群众，其中贫困人口33户85人，提供健康医疗服务就医，使群众对项目实施非常满意。</t>
  </si>
  <si>
    <t>2019年邓州市彭桥镇林山村卫生室建设项目</t>
  </si>
  <si>
    <t>彭桥镇林山村</t>
  </si>
  <si>
    <t>林山村全体村民（68户贫困户）</t>
  </si>
  <si>
    <t>建成村标准化卫生室，为本村3017名群众，其中贫困人口68户218人，提供健康医疗服务就医，使群众对项目实施非常满意。</t>
  </si>
  <si>
    <t>2019年邓州市林扒镇邱岗村卫生室建设项目</t>
  </si>
  <si>
    <t>林扒镇邱岗村</t>
  </si>
  <si>
    <t>邱岗村全体村民（31户贫困户）</t>
  </si>
  <si>
    <t>建成村标准化卫生室，为本村1732名群众，其中贫困人口31户87人，提供健康医疗服务就医，使群众对项目实施非常满意。</t>
  </si>
  <si>
    <t>2019年邓州市张村镇堰子王营村卫生室建设项目</t>
  </si>
  <si>
    <t>张村镇堰子王营村</t>
  </si>
  <si>
    <t>堰子王营村全体村民（37户贫困户）</t>
  </si>
  <si>
    <t>建成村标准化卫生室，为本村2750名群众，其中贫困人口37户81人，提供健康医疗服务就医，使群众对项目实施非常满意。</t>
  </si>
  <si>
    <t>2019年邓州市十林镇王河村卫生室建设项目</t>
  </si>
  <si>
    <t>十林镇王河村</t>
  </si>
  <si>
    <t>王河村全体村民（43户贫困户）</t>
  </si>
  <si>
    <t>建成村标准化卫生室，为本村3044名群众，其中贫困人口43户99人，提供健康医疗服务就医，使群众对项目实施非常满意。</t>
  </si>
  <si>
    <t>2019年邓州市孟楼镇耿营村卫生室建设项目</t>
  </si>
  <si>
    <t>孟楼镇耿营村</t>
  </si>
  <si>
    <t>耿营村全体村民（30户贫困户）</t>
  </si>
  <si>
    <t>建成村标准化卫生室，为本村2410名群众，其中贫困人口30户105人，提供健康医疗服务就医，使群众对项目实施非常满意。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</si>
</sst>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0"/>
      <name val="黑体"/>
      <family val="3"/>
    </font>
    <font>
      <sz val="9"/>
      <name val="宋体"/>
      <family val="0"/>
    </font>
    <font>
      <sz val="12"/>
      <name val="黑体"/>
      <family val="3"/>
    </font>
    <font>
      <sz val="22"/>
      <name val="方正小标宋简体"/>
      <family val="0"/>
    </font>
    <font>
      <u val="single"/>
      <sz val="22"/>
      <name val="方正小标宋简体"/>
      <family val="0"/>
    </font>
    <font>
      <sz val="10"/>
      <name val="宋体"/>
      <family val="0"/>
    </font>
    <font>
      <sz val="18"/>
      <name val="方正小标宋简体"/>
      <family val="0"/>
    </font>
    <font>
      <sz val="9"/>
      <name val="黑体"/>
      <family val="3"/>
    </font>
    <font>
      <sz val="8"/>
      <name val="黑体"/>
      <family val="3"/>
    </font>
    <font>
      <sz val="8"/>
      <name val="宋体"/>
      <family val="0"/>
    </font>
    <font>
      <sz val="11"/>
      <color indexed="8"/>
      <name val="宋体"/>
      <family val="0"/>
    </font>
    <font>
      <sz val="11"/>
      <color indexed="9"/>
      <name val="宋体"/>
      <family val="0"/>
    </font>
    <font>
      <sz val="11"/>
      <color indexed="52"/>
      <name val="宋体"/>
      <family val="0"/>
    </font>
    <font>
      <b/>
      <sz val="11"/>
      <color indexed="52"/>
      <name val="宋体"/>
      <family val="0"/>
    </font>
    <font>
      <b/>
      <sz val="13"/>
      <color indexed="62"/>
      <name val="宋体"/>
      <family val="0"/>
    </font>
    <font>
      <sz val="11"/>
      <color indexed="10"/>
      <name val="宋体"/>
      <family val="0"/>
    </font>
    <font>
      <sz val="11"/>
      <color indexed="60"/>
      <name val="宋体"/>
      <family val="0"/>
    </font>
    <font>
      <b/>
      <sz val="11"/>
      <color indexed="63"/>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b/>
      <sz val="11"/>
      <color indexed="9"/>
      <name val="宋体"/>
      <family val="0"/>
    </font>
    <font>
      <b/>
      <sz val="11"/>
      <color indexed="8"/>
      <name val="宋体"/>
      <family val="0"/>
    </font>
    <font>
      <i/>
      <sz val="11"/>
      <color indexed="23"/>
      <name val="宋体"/>
      <family val="0"/>
    </font>
    <font>
      <u val="single"/>
      <sz val="11"/>
      <color indexed="20"/>
      <name val="宋体"/>
      <family val="0"/>
    </font>
    <font>
      <sz val="11"/>
      <color indexed="17"/>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top style="thin"/>
      <bottom style="thin"/>
    </border>
    <border>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0" fontId="17" fillId="4" borderId="0" applyNumberFormat="0" applyBorder="0" applyAlignment="0" applyProtection="0"/>
    <xf numFmtId="43" fontId="0" fillId="0" borderId="0" applyFont="0" applyFill="0" applyBorder="0" applyAlignment="0" applyProtection="0"/>
    <xf numFmtId="0" fontId="12" fillId="2"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5" borderId="2" applyNumberFormat="0" applyFont="0" applyAlignment="0" applyProtection="0"/>
    <xf numFmtId="0" fontId="12" fillId="4" borderId="0" applyNumberFormat="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19" fillId="0" borderId="3" applyNumberFormat="0" applyFill="0" applyAlignment="0" applyProtection="0"/>
    <xf numFmtId="0" fontId="15" fillId="0" borderId="3" applyNumberFormat="0" applyFill="0" applyAlignment="0" applyProtection="0"/>
    <xf numFmtId="0" fontId="12" fillId="6" borderId="0" applyNumberFormat="0" applyBorder="0" applyAlignment="0" applyProtection="0"/>
    <xf numFmtId="0" fontId="20" fillId="0" borderId="4" applyNumberFormat="0" applyFill="0" applyAlignment="0" applyProtection="0"/>
    <xf numFmtId="0" fontId="12" fillId="7" borderId="0" applyNumberFormat="0" applyBorder="0" applyAlignment="0" applyProtection="0"/>
    <xf numFmtId="0" fontId="18" fillId="8" borderId="5" applyNumberFormat="0" applyAlignment="0" applyProtection="0"/>
    <xf numFmtId="0" fontId="14" fillId="8" borderId="1" applyNumberFormat="0" applyAlignment="0" applyProtection="0"/>
    <xf numFmtId="0" fontId="24" fillId="9" borderId="6" applyNumberFormat="0" applyAlignment="0" applyProtection="0"/>
    <xf numFmtId="0" fontId="11" fillId="3" borderId="0" applyNumberFormat="0" applyBorder="0" applyAlignment="0" applyProtection="0"/>
    <xf numFmtId="0" fontId="12" fillId="10" borderId="0" applyNumberFormat="0" applyBorder="0" applyAlignment="0" applyProtection="0"/>
    <xf numFmtId="0" fontId="13" fillId="0" borderId="7" applyNumberFormat="0" applyFill="0" applyAlignment="0" applyProtection="0"/>
    <xf numFmtId="0" fontId="25" fillId="0" borderId="8" applyNumberFormat="0" applyFill="0" applyAlignment="0" applyProtection="0"/>
    <xf numFmtId="0" fontId="28" fillId="2" borderId="0" applyNumberFormat="0" applyBorder="0" applyAlignment="0" applyProtection="0"/>
    <xf numFmtId="0" fontId="17"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2" fillId="13" borderId="0" applyNumberFormat="0" applyBorder="0" applyAlignment="0" applyProtection="0"/>
    <xf numFmtId="0" fontId="11" fillId="6" borderId="0" applyNumberFormat="0" applyBorder="0" applyAlignment="0" applyProtection="0"/>
    <xf numFmtId="0" fontId="12" fillId="6" borderId="0" applyNumberFormat="0" applyBorder="0" applyAlignment="0" applyProtection="0"/>
    <xf numFmtId="0" fontId="12" fillId="17" borderId="0" applyNumberFormat="0" applyBorder="0" applyAlignment="0" applyProtection="0"/>
    <xf numFmtId="0" fontId="11" fillId="3" borderId="0" applyNumberFormat="0" applyBorder="0" applyAlignment="0" applyProtection="0"/>
    <xf numFmtId="0" fontId="12" fillId="3" borderId="0" applyNumberFormat="0" applyBorder="0" applyAlignment="0" applyProtection="0"/>
    <xf numFmtId="0" fontId="0" fillId="0" borderId="0">
      <alignment vertical="center"/>
      <protection/>
    </xf>
  </cellStyleXfs>
  <cellXfs count="26">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0"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9" xfId="0" applyFont="1"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3" fillId="0" borderId="0" xfId="0" applyFont="1" applyAlignment="1">
      <alignment horizontal="center" vertical="center" wrapText="1"/>
    </xf>
    <xf numFmtId="0" fontId="7" fillId="0" borderId="0" xfId="0" applyFont="1" applyFill="1" applyAlignment="1">
      <alignment horizontal="center" vertical="center"/>
    </xf>
    <xf numFmtId="0" fontId="8" fillId="0" borderId="0" xfId="0" applyFont="1" applyFill="1" applyAlignment="1">
      <alignment horizontal="right" vertical="center"/>
    </xf>
    <xf numFmtId="49" fontId="9"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6"/>
  <sheetViews>
    <sheetView zoomScale="85" zoomScaleNormal="85" zoomScaleSheetLayoutView="100" workbookViewId="0" topLeftCell="A1">
      <selection activeCell="AD5" sqref="AD5"/>
    </sheetView>
  </sheetViews>
  <sheetFormatPr defaultColWidth="23.00390625" defaultRowHeight="14.25"/>
  <cols>
    <col min="1" max="1" width="8.50390625" style="19" customWidth="1"/>
    <col min="2" max="2" width="3.50390625" style="19" customWidth="1"/>
    <col min="3" max="3" width="8.75390625" style="19" customWidth="1"/>
    <col min="4" max="4" width="3.75390625" style="19" customWidth="1"/>
    <col min="5" max="5" width="5.875" style="19" customWidth="1"/>
    <col min="6" max="6" width="4.00390625" style="19" customWidth="1"/>
    <col min="7" max="7" width="3.50390625" style="19" customWidth="1"/>
    <col min="8" max="8" width="3.875" style="19" customWidth="1"/>
    <col min="9" max="9" width="3.375" style="19" customWidth="1"/>
    <col min="10" max="10" width="3.50390625" style="19" customWidth="1"/>
    <col min="11" max="11" width="4.75390625" style="19" customWidth="1"/>
    <col min="12" max="12" width="3.875" style="19" customWidth="1"/>
    <col min="13" max="13" width="7.375" style="19" customWidth="1"/>
    <col min="14" max="14" width="4.00390625" style="19" customWidth="1"/>
    <col min="15" max="15" width="7.00390625" style="19" customWidth="1"/>
    <col min="16" max="16" width="3.50390625" style="19" customWidth="1"/>
    <col min="17" max="17" width="3.375" style="19" customWidth="1"/>
    <col min="18" max="18" width="3.50390625" style="19" customWidth="1"/>
    <col min="19" max="20" width="3.875" style="19" customWidth="1"/>
    <col min="21" max="21" width="4.00390625" style="19" customWidth="1"/>
    <col min="22" max="22" width="3.625" style="19" customWidth="1"/>
    <col min="23" max="23" width="6.00390625" style="19" customWidth="1"/>
    <col min="24" max="24" width="3.875" style="19" customWidth="1"/>
    <col min="25" max="25" width="6.375" style="19" customWidth="1"/>
    <col min="26" max="26" width="3.375" style="19" customWidth="1"/>
    <col min="27" max="27" width="4.125" style="19" customWidth="1"/>
    <col min="28" max="28" width="3.875" style="19" customWidth="1"/>
    <col min="29" max="29" width="4.00390625" style="19" customWidth="1"/>
    <col min="30" max="16384" width="23.00390625" style="19" customWidth="1"/>
  </cols>
  <sheetData>
    <row r="1" spans="1:3" ht="28.5" customHeight="1">
      <c r="A1" s="21" t="s">
        <v>0</v>
      </c>
      <c r="C1" s="6"/>
    </row>
    <row r="2" spans="1:29" s="19" customFormat="1" ht="39" customHeight="1">
      <c r="A2" s="22" t="s">
        <v>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row>
    <row r="3" spans="1:29" s="19" customFormat="1" ht="28.5" customHeight="1">
      <c r="A3" s="23" t="s">
        <v>2</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1:29" s="19" customFormat="1" ht="60.75" customHeight="1">
      <c r="A4" s="24" t="s">
        <v>3</v>
      </c>
      <c r="B4" s="24" t="s">
        <v>4</v>
      </c>
      <c r="C4" s="24"/>
      <c r="D4" s="24" t="s">
        <v>5</v>
      </c>
      <c r="E4" s="24"/>
      <c r="F4" s="24" t="s">
        <v>6</v>
      </c>
      <c r="G4" s="24"/>
      <c r="H4" s="24" t="s">
        <v>7</v>
      </c>
      <c r="I4" s="24"/>
      <c r="J4" s="24" t="s">
        <v>8</v>
      </c>
      <c r="K4" s="24"/>
      <c r="L4" s="24" t="s">
        <v>9</v>
      </c>
      <c r="M4" s="24"/>
      <c r="N4" s="24" t="s">
        <v>10</v>
      </c>
      <c r="O4" s="24"/>
      <c r="P4" s="24" t="s">
        <v>11</v>
      </c>
      <c r="Q4" s="24"/>
      <c r="R4" s="24" t="s">
        <v>12</v>
      </c>
      <c r="S4" s="24"/>
      <c r="T4" s="24" t="s">
        <v>13</v>
      </c>
      <c r="U4" s="24"/>
      <c r="V4" s="24" t="s">
        <v>14</v>
      </c>
      <c r="W4" s="24"/>
      <c r="X4" s="24" t="s">
        <v>15</v>
      </c>
      <c r="Y4" s="24"/>
      <c r="Z4" s="24" t="s">
        <v>16</v>
      </c>
      <c r="AA4" s="24"/>
      <c r="AB4" s="24" t="s">
        <v>17</v>
      </c>
      <c r="AC4" s="24"/>
    </row>
    <row r="5" spans="1:29" s="19" customFormat="1" ht="66" customHeight="1">
      <c r="A5" s="24"/>
      <c r="B5" s="24" t="s">
        <v>18</v>
      </c>
      <c r="C5" s="24" t="s">
        <v>19</v>
      </c>
      <c r="D5" s="24" t="s">
        <v>20</v>
      </c>
      <c r="E5" s="24" t="s">
        <v>21</v>
      </c>
      <c r="F5" s="24" t="s">
        <v>20</v>
      </c>
      <c r="G5" s="24" t="s">
        <v>21</v>
      </c>
      <c r="H5" s="24" t="s">
        <v>20</v>
      </c>
      <c r="I5" s="24" t="s">
        <v>21</v>
      </c>
      <c r="J5" s="24" t="s">
        <v>20</v>
      </c>
      <c r="K5" s="24" t="s">
        <v>22</v>
      </c>
      <c r="L5" s="24" t="s">
        <v>20</v>
      </c>
      <c r="M5" s="24" t="s">
        <v>22</v>
      </c>
      <c r="N5" s="24" t="s">
        <v>20</v>
      </c>
      <c r="O5" s="24" t="s">
        <v>21</v>
      </c>
      <c r="P5" s="24" t="s">
        <v>20</v>
      </c>
      <c r="Q5" s="24" t="s">
        <v>22</v>
      </c>
      <c r="R5" s="24" t="s">
        <v>20</v>
      </c>
      <c r="S5" s="24" t="s">
        <v>22</v>
      </c>
      <c r="T5" s="24" t="s">
        <v>20</v>
      </c>
      <c r="U5" s="24" t="s">
        <v>21</v>
      </c>
      <c r="V5" s="24" t="s">
        <v>23</v>
      </c>
      <c r="W5" s="24" t="s">
        <v>21</v>
      </c>
      <c r="X5" s="24" t="s">
        <v>20</v>
      </c>
      <c r="Y5" s="24" t="s">
        <v>22</v>
      </c>
      <c r="Z5" s="24" t="s">
        <v>23</v>
      </c>
      <c r="AA5" s="24" t="s">
        <v>22</v>
      </c>
      <c r="AB5" s="24" t="s">
        <v>23</v>
      </c>
      <c r="AC5" s="24" t="s">
        <v>22</v>
      </c>
    </row>
    <row r="6" spans="1:29" s="20" customFormat="1" ht="72" customHeight="1">
      <c r="A6" s="25" t="s">
        <v>24</v>
      </c>
      <c r="B6" s="25">
        <f>D6+F6+H6+J6+L6+N6+P6+R6+T6+V6+X6+Z6+AB6</f>
        <v>172</v>
      </c>
      <c r="C6" s="25">
        <f>E6+G6+K6+M6+O6+Q6+S6+U6+W6+Y6+AA6</f>
        <v>23033.771099999998</v>
      </c>
      <c r="D6" s="25">
        <v>51</v>
      </c>
      <c r="E6" s="25">
        <f>'2019统计表'!J6</f>
        <v>10467.099999999999</v>
      </c>
      <c r="F6" s="25">
        <v>0</v>
      </c>
      <c r="G6" s="25">
        <f>'2019统计表'!J58</f>
        <v>0</v>
      </c>
      <c r="H6" s="25">
        <v>0</v>
      </c>
      <c r="I6" s="25">
        <v>0</v>
      </c>
      <c r="J6" s="25">
        <v>1</v>
      </c>
      <c r="K6" s="25">
        <f>'2019统计表'!J60</f>
        <v>2410</v>
      </c>
      <c r="L6" s="25">
        <v>4</v>
      </c>
      <c r="M6" s="25">
        <f>'2019统计表'!J62</f>
        <v>324.1091</v>
      </c>
      <c r="N6" s="25">
        <v>1</v>
      </c>
      <c r="O6" s="25">
        <f>'2019统计表'!J67</f>
        <v>468.612</v>
      </c>
      <c r="P6" s="25">
        <v>1</v>
      </c>
      <c r="Q6" s="25">
        <f>'2019统计表'!J69</f>
        <v>680</v>
      </c>
      <c r="R6" s="25">
        <v>51</v>
      </c>
      <c r="S6" s="25">
        <f>'2019统计表'!J71</f>
        <v>2169.9000000000005</v>
      </c>
      <c r="T6" s="25">
        <v>0</v>
      </c>
      <c r="U6" s="25">
        <f>'2019统计表'!J123</f>
        <v>0</v>
      </c>
      <c r="V6" s="25">
        <v>1</v>
      </c>
      <c r="W6" s="25">
        <f>'2019统计表'!J124</f>
        <v>223.25</v>
      </c>
      <c r="X6" s="25">
        <v>34</v>
      </c>
      <c r="Y6" s="25">
        <f>'2019统计表'!J126</f>
        <v>4890.799999999999</v>
      </c>
      <c r="Z6" s="25">
        <v>28</v>
      </c>
      <c r="AA6" s="25">
        <f>'2019统计表'!J161</f>
        <v>1400</v>
      </c>
      <c r="AB6" s="25">
        <v>0</v>
      </c>
      <c r="AC6" s="25">
        <f>'2019统计表'!J190</f>
        <v>0</v>
      </c>
    </row>
  </sheetData>
  <sheetProtection/>
  <mergeCells count="17">
    <mergeCell ref="A2:AC2"/>
    <mergeCell ref="A3:AC3"/>
    <mergeCell ref="B4:C4"/>
    <mergeCell ref="D4:E4"/>
    <mergeCell ref="F4:G4"/>
    <mergeCell ref="H4:I4"/>
    <mergeCell ref="J4:K4"/>
    <mergeCell ref="L4:M4"/>
    <mergeCell ref="N4:O4"/>
    <mergeCell ref="P4:Q4"/>
    <mergeCell ref="R4:S4"/>
    <mergeCell ref="T4:U4"/>
    <mergeCell ref="V4:W4"/>
    <mergeCell ref="X4:Y4"/>
    <mergeCell ref="Z4:AA4"/>
    <mergeCell ref="AB4:AC4"/>
    <mergeCell ref="A4:A5"/>
  </mergeCells>
  <printOptions/>
  <pageMargins left="0.39305555555555605" right="0.39305555555555605" top="1" bottom="1" header="0.5" footer="0.984027777777778"/>
  <pageSetup firstPageNumber="4" useFirstPageNumber="1" fitToHeight="0" horizontalDpi="600" verticalDpi="600" orientation="landscape" paperSize="9" scale="98"/>
  <headerFooter alignWithMargins="0">
    <oddFooter>&amp;C&amp;"宋体"&amp;12- &amp;P -</oddFooter>
  </headerFooter>
</worksheet>
</file>

<file path=xl/worksheets/sheet2.xml><?xml version="1.0" encoding="utf-8"?>
<worksheet xmlns="http://schemas.openxmlformats.org/spreadsheetml/2006/main" xmlns:r="http://schemas.openxmlformats.org/officeDocument/2006/relationships">
  <dimension ref="A1:P190"/>
  <sheetViews>
    <sheetView tabSelected="1" view="pageBreakPreview" zoomScaleNormal="55" zoomScaleSheetLayoutView="100" workbookViewId="0" topLeftCell="A1">
      <selection activeCell="I123" sqref="I123"/>
    </sheetView>
  </sheetViews>
  <sheetFormatPr defaultColWidth="9.00390625" defaultRowHeight="14.25"/>
  <cols>
    <col min="1" max="1" width="6.125" style="4" customWidth="1"/>
    <col min="2" max="2" width="10.375" style="4" customWidth="1"/>
    <col min="3" max="3" width="11.125" style="5" customWidth="1"/>
    <col min="4" max="4" width="8.00390625" style="4" customWidth="1"/>
    <col min="5" max="5" width="5.00390625" style="4" customWidth="1"/>
    <col min="6" max="6" width="8.875" style="4" customWidth="1"/>
    <col min="7" max="7" width="9.00390625" style="5" customWidth="1"/>
    <col min="8" max="8" width="8.00390625" style="4" customWidth="1"/>
    <col min="9" max="9" width="23.625" style="5" customWidth="1"/>
    <col min="10" max="10" width="8.50390625" style="4" customWidth="1"/>
    <col min="11" max="11" width="11.50390625" style="5" customWidth="1"/>
    <col min="12" max="12" width="9.00390625" style="4" customWidth="1"/>
    <col min="13" max="13" width="30.75390625" style="5" customWidth="1"/>
    <col min="14" max="14" width="4.25390625" style="4" customWidth="1"/>
    <col min="15" max="15" width="30.75390625" style="5" customWidth="1"/>
    <col min="16" max="16" width="20.375" style="4" hidden="1" customWidth="1"/>
    <col min="17" max="17" width="14.25390625" style="4" customWidth="1"/>
    <col min="18" max="16384" width="9.00390625" style="4" customWidth="1"/>
  </cols>
  <sheetData>
    <row r="1" spans="1:15" ht="15">
      <c r="A1" s="6" t="s">
        <v>25</v>
      </c>
      <c r="C1" s="4"/>
      <c r="G1" s="4"/>
      <c r="I1" s="4"/>
      <c r="K1" s="4"/>
      <c r="M1" s="4"/>
      <c r="O1" s="4"/>
    </row>
    <row r="2" spans="1:15" ht="29.25">
      <c r="A2" s="7" t="s">
        <v>26</v>
      </c>
      <c r="B2" s="8"/>
      <c r="C2" s="8"/>
      <c r="D2" s="8"/>
      <c r="E2" s="8"/>
      <c r="F2" s="8"/>
      <c r="G2" s="8"/>
      <c r="H2" s="8"/>
      <c r="I2" s="8"/>
      <c r="J2" s="8"/>
      <c r="K2" s="8"/>
      <c r="L2" s="8"/>
      <c r="M2" s="8"/>
      <c r="N2" s="8"/>
      <c r="O2" s="8"/>
    </row>
    <row r="3" spans="3:15" ht="15">
      <c r="C3" s="4"/>
      <c r="G3" s="4"/>
      <c r="I3" s="4"/>
      <c r="K3" s="14"/>
      <c r="M3" s="15"/>
      <c r="N3" s="15"/>
      <c r="O3" s="15" t="s">
        <v>27</v>
      </c>
    </row>
    <row r="4" spans="1:15" s="1" customFormat="1" ht="27.75" customHeight="1">
      <c r="A4" s="9" t="s">
        <v>28</v>
      </c>
      <c r="B4" s="9" t="s">
        <v>29</v>
      </c>
      <c r="C4" s="9" t="s">
        <v>30</v>
      </c>
      <c r="D4" s="9" t="s">
        <v>31</v>
      </c>
      <c r="E4" s="9" t="s">
        <v>32</v>
      </c>
      <c r="F4" s="9" t="s">
        <v>33</v>
      </c>
      <c r="G4" s="9" t="s">
        <v>34</v>
      </c>
      <c r="H4" s="9" t="s">
        <v>35</v>
      </c>
      <c r="I4" s="9" t="s">
        <v>36</v>
      </c>
      <c r="J4" s="9" t="s">
        <v>22</v>
      </c>
      <c r="K4" s="9" t="s">
        <v>37</v>
      </c>
      <c r="L4" s="9" t="s">
        <v>38</v>
      </c>
      <c r="M4" s="9" t="s">
        <v>39</v>
      </c>
      <c r="N4" s="9" t="s">
        <v>40</v>
      </c>
      <c r="O4" s="9" t="s">
        <v>41</v>
      </c>
    </row>
    <row r="5" spans="1:15" s="2" customFormat="1" ht="24.75" customHeight="1">
      <c r="A5" s="10" t="s">
        <v>42</v>
      </c>
      <c r="B5" s="10" t="s">
        <v>24</v>
      </c>
      <c r="C5" s="10" t="s">
        <v>43</v>
      </c>
      <c r="D5" s="10" t="s">
        <v>44</v>
      </c>
      <c r="E5" s="10"/>
      <c r="F5" s="10"/>
      <c r="G5" s="10"/>
      <c r="H5" s="10"/>
      <c r="I5" s="10"/>
      <c r="J5" s="10">
        <f>J6+J58+J59+J60+J62+J67+J69+J71+J123+J124+J126+J161+J190</f>
        <v>23033.771099999998</v>
      </c>
      <c r="K5" s="10"/>
      <c r="L5" s="10"/>
      <c r="M5" s="10"/>
      <c r="N5" s="10"/>
      <c r="O5" s="10"/>
    </row>
    <row r="6" spans="1:15" s="2" customFormat="1" ht="24.75" customHeight="1">
      <c r="A6" s="11" t="s">
        <v>5</v>
      </c>
      <c r="B6" s="12"/>
      <c r="C6" s="10" t="s">
        <v>45</v>
      </c>
      <c r="D6" s="10"/>
      <c r="E6" s="10"/>
      <c r="F6" s="10"/>
      <c r="G6" s="10"/>
      <c r="H6" s="10"/>
      <c r="I6" s="10"/>
      <c r="J6" s="10">
        <f>SUM(J7:J57)</f>
        <v>10467.099999999999</v>
      </c>
      <c r="K6" s="10"/>
      <c r="L6" s="10"/>
      <c r="M6" s="10"/>
      <c r="N6" s="10"/>
      <c r="O6" s="10"/>
    </row>
    <row r="7" spans="1:16" s="2" customFormat="1" ht="84.75" customHeight="1">
      <c r="A7" s="10" t="s">
        <v>46</v>
      </c>
      <c r="B7" s="10" t="s">
        <v>24</v>
      </c>
      <c r="C7" s="13" t="s">
        <v>47</v>
      </c>
      <c r="D7" s="10" t="s">
        <v>48</v>
      </c>
      <c r="E7" s="10" t="s">
        <v>49</v>
      </c>
      <c r="F7" s="10" t="s">
        <v>50</v>
      </c>
      <c r="G7" s="13" t="s">
        <v>51</v>
      </c>
      <c r="H7" s="10" t="s">
        <v>52</v>
      </c>
      <c r="I7" s="13" t="s">
        <v>53</v>
      </c>
      <c r="J7" s="10">
        <v>50</v>
      </c>
      <c r="K7" s="13" t="s">
        <v>54</v>
      </c>
      <c r="L7" s="10" t="s">
        <v>55</v>
      </c>
      <c r="M7" s="13" t="s">
        <v>56</v>
      </c>
      <c r="N7" s="10" t="s">
        <v>57</v>
      </c>
      <c r="O7" s="13" t="s">
        <v>58</v>
      </c>
      <c r="P7" s="16" t="s">
        <v>59</v>
      </c>
    </row>
    <row r="8" spans="1:16" s="2" customFormat="1" ht="93" customHeight="1">
      <c r="A8" s="10" t="s">
        <v>46</v>
      </c>
      <c r="B8" s="10" t="s">
        <v>24</v>
      </c>
      <c r="C8" s="13" t="s">
        <v>60</v>
      </c>
      <c r="D8" s="10" t="s">
        <v>48</v>
      </c>
      <c r="E8" s="10" t="s">
        <v>49</v>
      </c>
      <c r="F8" s="10" t="s">
        <v>61</v>
      </c>
      <c r="G8" s="13" t="s">
        <v>51</v>
      </c>
      <c r="H8" s="10" t="s">
        <v>52</v>
      </c>
      <c r="I8" s="13" t="s">
        <v>62</v>
      </c>
      <c r="J8" s="10">
        <v>50</v>
      </c>
      <c r="K8" s="13" t="s">
        <v>54</v>
      </c>
      <c r="L8" s="10" t="s">
        <v>63</v>
      </c>
      <c r="M8" s="13" t="s">
        <v>64</v>
      </c>
      <c r="N8" s="10" t="s">
        <v>57</v>
      </c>
      <c r="O8" s="13" t="s">
        <v>65</v>
      </c>
      <c r="P8" s="16" t="s">
        <v>66</v>
      </c>
    </row>
    <row r="9" spans="1:16" s="2" customFormat="1" ht="358.5" customHeight="1">
      <c r="A9" s="10" t="s">
        <v>46</v>
      </c>
      <c r="B9" s="10" t="s">
        <v>24</v>
      </c>
      <c r="C9" s="13" t="s">
        <v>67</v>
      </c>
      <c r="D9" s="10" t="s">
        <v>48</v>
      </c>
      <c r="E9" s="10" t="s">
        <v>49</v>
      </c>
      <c r="F9" s="10" t="s">
        <v>68</v>
      </c>
      <c r="G9" s="13" t="s">
        <v>69</v>
      </c>
      <c r="H9" s="10" t="s">
        <v>52</v>
      </c>
      <c r="I9" s="13" t="s">
        <v>70</v>
      </c>
      <c r="J9" s="10">
        <v>1800</v>
      </c>
      <c r="K9" s="13" t="s">
        <v>54</v>
      </c>
      <c r="L9" s="10" t="s">
        <v>71</v>
      </c>
      <c r="M9" s="13" t="s">
        <v>72</v>
      </c>
      <c r="N9" s="10" t="s">
        <v>57</v>
      </c>
      <c r="O9" s="13" t="s">
        <v>73</v>
      </c>
      <c r="P9" s="16" t="s">
        <v>74</v>
      </c>
    </row>
    <row r="10" spans="1:16" s="2" customFormat="1" ht="100.5" customHeight="1">
      <c r="A10" s="10" t="s">
        <v>46</v>
      </c>
      <c r="B10" s="10" t="s">
        <v>24</v>
      </c>
      <c r="C10" s="13" t="s">
        <v>75</v>
      </c>
      <c r="D10" s="10" t="s">
        <v>48</v>
      </c>
      <c r="E10" s="10" t="s">
        <v>49</v>
      </c>
      <c r="F10" s="10" t="s">
        <v>76</v>
      </c>
      <c r="G10" s="13" t="s">
        <v>51</v>
      </c>
      <c r="H10" s="10" t="s">
        <v>52</v>
      </c>
      <c r="I10" s="13" t="s">
        <v>77</v>
      </c>
      <c r="J10" s="10">
        <v>100</v>
      </c>
      <c r="K10" s="13" t="s">
        <v>54</v>
      </c>
      <c r="L10" s="10" t="s">
        <v>78</v>
      </c>
      <c r="M10" s="13" t="s">
        <v>79</v>
      </c>
      <c r="N10" s="10" t="s">
        <v>57</v>
      </c>
      <c r="O10" s="13" t="s">
        <v>80</v>
      </c>
      <c r="P10" s="17"/>
    </row>
    <row r="11" spans="1:16" s="2" customFormat="1" ht="100.5" customHeight="1">
      <c r="A11" s="10" t="s">
        <v>46</v>
      </c>
      <c r="B11" s="10" t="s">
        <v>24</v>
      </c>
      <c r="C11" s="13" t="s">
        <v>81</v>
      </c>
      <c r="D11" s="10" t="s">
        <v>48</v>
      </c>
      <c r="E11" s="10" t="s">
        <v>49</v>
      </c>
      <c r="F11" s="10" t="s">
        <v>82</v>
      </c>
      <c r="G11" s="13" t="s">
        <v>51</v>
      </c>
      <c r="H11" s="10" t="s">
        <v>52</v>
      </c>
      <c r="I11" s="13" t="s">
        <v>77</v>
      </c>
      <c r="J11" s="10">
        <v>100</v>
      </c>
      <c r="K11" s="13" t="s">
        <v>54</v>
      </c>
      <c r="L11" s="10" t="s">
        <v>83</v>
      </c>
      <c r="M11" s="13" t="s">
        <v>84</v>
      </c>
      <c r="N11" s="10" t="s">
        <v>57</v>
      </c>
      <c r="O11" s="13" t="s">
        <v>85</v>
      </c>
      <c r="P11" s="17"/>
    </row>
    <row r="12" spans="1:16" s="2" customFormat="1" ht="100.5" customHeight="1">
      <c r="A12" s="10" t="s">
        <v>46</v>
      </c>
      <c r="B12" s="10" t="s">
        <v>24</v>
      </c>
      <c r="C12" s="13" t="s">
        <v>86</v>
      </c>
      <c r="D12" s="10" t="s">
        <v>48</v>
      </c>
      <c r="E12" s="10" t="s">
        <v>49</v>
      </c>
      <c r="F12" s="10" t="s">
        <v>87</v>
      </c>
      <c r="G12" s="13" t="s">
        <v>51</v>
      </c>
      <c r="H12" s="10" t="s">
        <v>52</v>
      </c>
      <c r="I12" s="13" t="s">
        <v>77</v>
      </c>
      <c r="J12" s="10">
        <v>100</v>
      </c>
      <c r="K12" s="13" t="s">
        <v>54</v>
      </c>
      <c r="L12" s="10" t="s">
        <v>88</v>
      </c>
      <c r="M12" s="13" t="s">
        <v>89</v>
      </c>
      <c r="N12" s="10" t="s">
        <v>57</v>
      </c>
      <c r="O12" s="13" t="s">
        <v>80</v>
      </c>
      <c r="P12" s="17"/>
    </row>
    <row r="13" spans="1:16" s="2" customFormat="1" ht="100.5" customHeight="1">
      <c r="A13" s="10" t="s">
        <v>46</v>
      </c>
      <c r="B13" s="10" t="s">
        <v>24</v>
      </c>
      <c r="C13" s="13" t="s">
        <v>90</v>
      </c>
      <c r="D13" s="10" t="s">
        <v>48</v>
      </c>
      <c r="E13" s="10" t="s">
        <v>49</v>
      </c>
      <c r="F13" s="10" t="s">
        <v>91</v>
      </c>
      <c r="G13" s="13" t="s">
        <v>51</v>
      </c>
      <c r="H13" s="10" t="s">
        <v>52</v>
      </c>
      <c r="I13" s="13" t="s">
        <v>77</v>
      </c>
      <c r="J13" s="10">
        <v>100</v>
      </c>
      <c r="K13" s="13" t="s">
        <v>54</v>
      </c>
      <c r="L13" s="10" t="s">
        <v>92</v>
      </c>
      <c r="M13" s="13" t="s">
        <v>93</v>
      </c>
      <c r="N13" s="10" t="s">
        <v>57</v>
      </c>
      <c r="O13" s="13" t="s">
        <v>80</v>
      </c>
      <c r="P13" s="17"/>
    </row>
    <row r="14" spans="1:16" s="2" customFormat="1" ht="114" customHeight="1">
      <c r="A14" s="10" t="s">
        <v>46</v>
      </c>
      <c r="B14" s="10" t="s">
        <v>24</v>
      </c>
      <c r="C14" s="13" t="s">
        <v>94</v>
      </c>
      <c r="D14" s="10" t="s">
        <v>48</v>
      </c>
      <c r="E14" s="10" t="s">
        <v>49</v>
      </c>
      <c r="F14" s="10" t="s">
        <v>95</v>
      </c>
      <c r="G14" s="13" t="s">
        <v>51</v>
      </c>
      <c r="H14" s="10" t="s">
        <v>52</v>
      </c>
      <c r="I14" s="13" t="s">
        <v>77</v>
      </c>
      <c r="J14" s="10">
        <v>100</v>
      </c>
      <c r="K14" s="13" t="s">
        <v>54</v>
      </c>
      <c r="L14" s="10" t="s">
        <v>96</v>
      </c>
      <c r="M14" s="13" t="s">
        <v>97</v>
      </c>
      <c r="N14" s="10" t="s">
        <v>57</v>
      </c>
      <c r="O14" s="13" t="s">
        <v>80</v>
      </c>
      <c r="P14" s="17"/>
    </row>
    <row r="15" spans="1:15" s="2" customFormat="1" ht="114" customHeight="1">
      <c r="A15" s="10" t="s">
        <v>46</v>
      </c>
      <c r="B15" s="10" t="s">
        <v>24</v>
      </c>
      <c r="C15" s="13" t="s">
        <v>98</v>
      </c>
      <c r="D15" s="10" t="s">
        <v>48</v>
      </c>
      <c r="E15" s="10" t="s">
        <v>49</v>
      </c>
      <c r="F15" s="10" t="s">
        <v>99</v>
      </c>
      <c r="G15" s="13" t="s">
        <v>51</v>
      </c>
      <c r="H15" s="10" t="s">
        <v>52</v>
      </c>
      <c r="I15" s="13" t="s">
        <v>77</v>
      </c>
      <c r="J15" s="10">
        <v>100</v>
      </c>
      <c r="K15" s="13" t="s">
        <v>54</v>
      </c>
      <c r="L15" s="10" t="s">
        <v>100</v>
      </c>
      <c r="M15" s="13" t="s">
        <v>101</v>
      </c>
      <c r="N15" s="10" t="s">
        <v>57</v>
      </c>
      <c r="O15" s="13" t="s">
        <v>80</v>
      </c>
    </row>
    <row r="16" spans="1:15" s="2" customFormat="1" ht="136.5" customHeight="1">
      <c r="A16" s="10" t="s">
        <v>46</v>
      </c>
      <c r="B16" s="10" t="s">
        <v>24</v>
      </c>
      <c r="C16" s="13" t="s">
        <v>102</v>
      </c>
      <c r="D16" s="10" t="s">
        <v>48</v>
      </c>
      <c r="E16" s="10" t="s">
        <v>49</v>
      </c>
      <c r="F16" s="10" t="s">
        <v>103</v>
      </c>
      <c r="G16" s="13" t="s">
        <v>51</v>
      </c>
      <c r="H16" s="10" t="s">
        <v>52</v>
      </c>
      <c r="I16" s="13" t="s">
        <v>104</v>
      </c>
      <c r="J16" s="10">
        <v>100</v>
      </c>
      <c r="K16" s="13" t="s">
        <v>54</v>
      </c>
      <c r="L16" s="10" t="s">
        <v>105</v>
      </c>
      <c r="M16" s="13" t="s">
        <v>106</v>
      </c>
      <c r="N16" s="10" t="s">
        <v>57</v>
      </c>
      <c r="O16" s="13" t="s">
        <v>80</v>
      </c>
    </row>
    <row r="17" spans="1:15" s="2" customFormat="1" ht="120" customHeight="1">
      <c r="A17" s="10" t="s">
        <v>46</v>
      </c>
      <c r="B17" s="10" t="s">
        <v>24</v>
      </c>
      <c r="C17" s="13" t="s">
        <v>107</v>
      </c>
      <c r="D17" s="10" t="s">
        <v>48</v>
      </c>
      <c r="E17" s="10" t="s">
        <v>49</v>
      </c>
      <c r="F17" s="10" t="s">
        <v>108</v>
      </c>
      <c r="G17" s="13" t="s">
        <v>51</v>
      </c>
      <c r="H17" s="10" t="s">
        <v>52</v>
      </c>
      <c r="I17" s="13" t="s">
        <v>77</v>
      </c>
      <c r="J17" s="10">
        <v>100</v>
      </c>
      <c r="K17" s="13" t="s">
        <v>54</v>
      </c>
      <c r="L17" s="10" t="s">
        <v>109</v>
      </c>
      <c r="M17" s="13" t="s">
        <v>110</v>
      </c>
      <c r="N17" s="10" t="s">
        <v>57</v>
      </c>
      <c r="O17" s="13" t="s">
        <v>80</v>
      </c>
    </row>
    <row r="18" spans="1:15" s="2" customFormat="1" ht="127.5" customHeight="1">
      <c r="A18" s="10" t="s">
        <v>46</v>
      </c>
      <c r="B18" s="10" t="s">
        <v>24</v>
      </c>
      <c r="C18" s="13" t="s">
        <v>111</v>
      </c>
      <c r="D18" s="10" t="s">
        <v>48</v>
      </c>
      <c r="E18" s="10" t="s">
        <v>49</v>
      </c>
      <c r="F18" s="10" t="s">
        <v>112</v>
      </c>
      <c r="G18" s="13" t="s">
        <v>51</v>
      </c>
      <c r="H18" s="10" t="s">
        <v>52</v>
      </c>
      <c r="I18" s="13" t="s">
        <v>104</v>
      </c>
      <c r="J18" s="10">
        <v>100</v>
      </c>
      <c r="K18" s="13" t="s">
        <v>54</v>
      </c>
      <c r="L18" s="10" t="s">
        <v>113</v>
      </c>
      <c r="M18" s="13" t="s">
        <v>114</v>
      </c>
      <c r="N18" s="10" t="s">
        <v>57</v>
      </c>
      <c r="O18" s="13" t="s">
        <v>80</v>
      </c>
    </row>
    <row r="19" spans="1:15" s="2" customFormat="1" ht="114" customHeight="1">
      <c r="A19" s="10" t="s">
        <v>46</v>
      </c>
      <c r="B19" s="10" t="s">
        <v>24</v>
      </c>
      <c r="C19" s="13" t="s">
        <v>115</v>
      </c>
      <c r="D19" s="10" t="s">
        <v>48</v>
      </c>
      <c r="E19" s="10" t="s">
        <v>49</v>
      </c>
      <c r="F19" s="10" t="s">
        <v>116</v>
      </c>
      <c r="G19" s="13" t="s">
        <v>51</v>
      </c>
      <c r="H19" s="10" t="s">
        <v>52</v>
      </c>
      <c r="I19" s="13" t="s">
        <v>77</v>
      </c>
      <c r="J19" s="10">
        <v>100</v>
      </c>
      <c r="K19" s="13" t="s">
        <v>54</v>
      </c>
      <c r="L19" s="10" t="s">
        <v>117</v>
      </c>
      <c r="M19" s="13" t="s">
        <v>118</v>
      </c>
      <c r="N19" s="10" t="s">
        <v>57</v>
      </c>
      <c r="O19" s="13" t="s">
        <v>80</v>
      </c>
    </row>
    <row r="20" spans="1:15" s="2" customFormat="1" ht="126" customHeight="1">
      <c r="A20" s="10" t="s">
        <v>46</v>
      </c>
      <c r="B20" s="10" t="s">
        <v>24</v>
      </c>
      <c r="C20" s="13" t="s">
        <v>119</v>
      </c>
      <c r="D20" s="10" t="s">
        <v>48</v>
      </c>
      <c r="E20" s="10" t="s">
        <v>49</v>
      </c>
      <c r="F20" s="10" t="s">
        <v>120</v>
      </c>
      <c r="G20" s="13" t="s">
        <v>121</v>
      </c>
      <c r="H20" s="10" t="s">
        <v>52</v>
      </c>
      <c r="I20" s="13" t="s">
        <v>122</v>
      </c>
      <c r="J20" s="10">
        <v>236</v>
      </c>
      <c r="K20" s="13" t="s">
        <v>54</v>
      </c>
      <c r="L20" s="10" t="s">
        <v>123</v>
      </c>
      <c r="M20" s="13" t="s">
        <v>124</v>
      </c>
      <c r="N20" s="10" t="s">
        <v>57</v>
      </c>
      <c r="O20" s="13" t="s">
        <v>125</v>
      </c>
    </row>
    <row r="21" spans="1:15" s="2" customFormat="1" ht="113.25" customHeight="1">
      <c r="A21" s="10" t="s">
        <v>46</v>
      </c>
      <c r="B21" s="10" t="s">
        <v>24</v>
      </c>
      <c r="C21" s="13" t="s">
        <v>126</v>
      </c>
      <c r="D21" s="10" t="s">
        <v>48</v>
      </c>
      <c r="E21" s="10" t="s">
        <v>49</v>
      </c>
      <c r="F21" s="10" t="s">
        <v>127</v>
      </c>
      <c r="G21" s="13" t="s">
        <v>121</v>
      </c>
      <c r="H21" s="10" t="s">
        <v>52</v>
      </c>
      <c r="I21" s="13" t="s">
        <v>128</v>
      </c>
      <c r="J21" s="10">
        <v>236</v>
      </c>
      <c r="K21" s="13" t="s">
        <v>54</v>
      </c>
      <c r="L21" s="10" t="s">
        <v>129</v>
      </c>
      <c r="M21" s="13" t="s">
        <v>130</v>
      </c>
      <c r="N21" s="10" t="s">
        <v>57</v>
      </c>
      <c r="O21" s="13" t="s">
        <v>131</v>
      </c>
    </row>
    <row r="22" spans="1:15" s="2" customFormat="1" ht="113.25" customHeight="1">
      <c r="A22" s="10" t="s">
        <v>46</v>
      </c>
      <c r="B22" s="10" t="s">
        <v>24</v>
      </c>
      <c r="C22" s="13" t="s">
        <v>132</v>
      </c>
      <c r="D22" s="10" t="s">
        <v>48</v>
      </c>
      <c r="E22" s="10" t="s">
        <v>49</v>
      </c>
      <c r="F22" s="10" t="s">
        <v>133</v>
      </c>
      <c r="G22" s="13" t="s">
        <v>121</v>
      </c>
      <c r="H22" s="10" t="s">
        <v>52</v>
      </c>
      <c r="I22" s="13" t="s">
        <v>128</v>
      </c>
      <c r="J22" s="10">
        <v>237.5</v>
      </c>
      <c r="K22" s="13" t="s">
        <v>54</v>
      </c>
      <c r="L22" s="10" t="s">
        <v>134</v>
      </c>
      <c r="M22" s="13" t="s">
        <v>130</v>
      </c>
      <c r="N22" s="10" t="s">
        <v>57</v>
      </c>
      <c r="O22" s="13" t="s">
        <v>131</v>
      </c>
    </row>
    <row r="23" spans="1:15" s="2" customFormat="1" ht="138.75" customHeight="1">
      <c r="A23" s="10" t="s">
        <v>46</v>
      </c>
      <c r="B23" s="10" t="s">
        <v>24</v>
      </c>
      <c r="C23" s="13" t="s">
        <v>135</v>
      </c>
      <c r="D23" s="10" t="s">
        <v>48</v>
      </c>
      <c r="E23" s="10" t="s">
        <v>49</v>
      </c>
      <c r="F23" s="10" t="s">
        <v>136</v>
      </c>
      <c r="G23" s="13" t="s">
        <v>121</v>
      </c>
      <c r="H23" s="10" t="s">
        <v>52</v>
      </c>
      <c r="I23" s="13" t="s">
        <v>137</v>
      </c>
      <c r="J23" s="10">
        <v>174</v>
      </c>
      <c r="K23" s="13" t="s">
        <v>54</v>
      </c>
      <c r="L23" s="10" t="s">
        <v>138</v>
      </c>
      <c r="M23" s="13" t="s">
        <v>139</v>
      </c>
      <c r="N23" s="10" t="s">
        <v>57</v>
      </c>
      <c r="O23" s="13" t="s">
        <v>140</v>
      </c>
    </row>
    <row r="24" spans="1:15" s="2" customFormat="1" ht="138.75" customHeight="1">
      <c r="A24" s="10" t="s">
        <v>46</v>
      </c>
      <c r="B24" s="10" t="s">
        <v>24</v>
      </c>
      <c r="C24" s="13" t="s">
        <v>141</v>
      </c>
      <c r="D24" s="10" t="s">
        <v>48</v>
      </c>
      <c r="E24" s="10" t="s">
        <v>49</v>
      </c>
      <c r="F24" s="10" t="s">
        <v>142</v>
      </c>
      <c r="G24" s="13" t="s">
        <v>121</v>
      </c>
      <c r="H24" s="10" t="s">
        <v>52</v>
      </c>
      <c r="I24" s="13" t="s">
        <v>122</v>
      </c>
      <c r="J24" s="10">
        <v>236</v>
      </c>
      <c r="K24" s="13" t="s">
        <v>54</v>
      </c>
      <c r="L24" s="10" t="s">
        <v>143</v>
      </c>
      <c r="M24" s="13" t="s">
        <v>124</v>
      </c>
      <c r="N24" s="10" t="s">
        <v>57</v>
      </c>
      <c r="O24" s="13" t="s">
        <v>125</v>
      </c>
    </row>
    <row r="25" spans="1:15" s="2" customFormat="1" ht="123.75" customHeight="1">
      <c r="A25" s="10" t="s">
        <v>46</v>
      </c>
      <c r="B25" s="10" t="s">
        <v>24</v>
      </c>
      <c r="C25" s="13" t="s">
        <v>144</v>
      </c>
      <c r="D25" s="10" t="s">
        <v>48</v>
      </c>
      <c r="E25" s="10" t="s">
        <v>49</v>
      </c>
      <c r="F25" s="10" t="s">
        <v>145</v>
      </c>
      <c r="G25" s="13" t="s">
        <v>121</v>
      </c>
      <c r="H25" s="10" t="s">
        <v>52</v>
      </c>
      <c r="I25" s="13" t="s">
        <v>146</v>
      </c>
      <c r="J25" s="10">
        <v>129</v>
      </c>
      <c r="K25" s="13" t="s">
        <v>54</v>
      </c>
      <c r="L25" s="10" t="s">
        <v>147</v>
      </c>
      <c r="M25" s="13" t="s">
        <v>148</v>
      </c>
      <c r="N25" s="10" t="s">
        <v>57</v>
      </c>
      <c r="O25" s="13" t="s">
        <v>149</v>
      </c>
    </row>
    <row r="26" spans="1:15" s="2" customFormat="1" ht="129" customHeight="1">
      <c r="A26" s="10" t="s">
        <v>46</v>
      </c>
      <c r="B26" s="10" t="s">
        <v>24</v>
      </c>
      <c r="C26" s="13" t="s">
        <v>150</v>
      </c>
      <c r="D26" s="10" t="s">
        <v>48</v>
      </c>
      <c r="E26" s="10" t="s">
        <v>49</v>
      </c>
      <c r="F26" s="10" t="s">
        <v>151</v>
      </c>
      <c r="G26" s="13" t="s">
        <v>121</v>
      </c>
      <c r="H26" s="10" t="s">
        <v>52</v>
      </c>
      <c r="I26" s="13" t="s">
        <v>152</v>
      </c>
      <c r="J26" s="10">
        <v>203</v>
      </c>
      <c r="K26" s="13" t="s">
        <v>54</v>
      </c>
      <c r="L26" s="10" t="s">
        <v>153</v>
      </c>
      <c r="M26" s="13" t="s">
        <v>154</v>
      </c>
      <c r="N26" s="10" t="s">
        <v>57</v>
      </c>
      <c r="O26" s="13" t="s">
        <v>155</v>
      </c>
    </row>
    <row r="27" spans="1:15" s="2" customFormat="1" ht="132" customHeight="1">
      <c r="A27" s="10" t="s">
        <v>46</v>
      </c>
      <c r="B27" s="10" t="s">
        <v>24</v>
      </c>
      <c r="C27" s="13" t="s">
        <v>156</v>
      </c>
      <c r="D27" s="10" t="s">
        <v>48</v>
      </c>
      <c r="E27" s="10" t="s">
        <v>49</v>
      </c>
      <c r="F27" s="10" t="s">
        <v>157</v>
      </c>
      <c r="G27" s="13" t="s">
        <v>121</v>
      </c>
      <c r="H27" s="10" t="s">
        <v>52</v>
      </c>
      <c r="I27" s="13" t="s">
        <v>158</v>
      </c>
      <c r="J27" s="10">
        <v>209</v>
      </c>
      <c r="K27" s="13" t="s">
        <v>54</v>
      </c>
      <c r="L27" s="10" t="s">
        <v>159</v>
      </c>
      <c r="M27" s="13" t="s">
        <v>160</v>
      </c>
      <c r="N27" s="10" t="s">
        <v>57</v>
      </c>
      <c r="O27" s="13" t="s">
        <v>161</v>
      </c>
    </row>
    <row r="28" spans="1:15" s="2" customFormat="1" ht="121.5" customHeight="1">
      <c r="A28" s="10" t="s">
        <v>46</v>
      </c>
      <c r="B28" s="10" t="s">
        <v>24</v>
      </c>
      <c r="C28" s="13" t="s">
        <v>162</v>
      </c>
      <c r="D28" s="10" t="s">
        <v>48</v>
      </c>
      <c r="E28" s="10" t="s">
        <v>49</v>
      </c>
      <c r="F28" s="10" t="s">
        <v>163</v>
      </c>
      <c r="G28" s="13" t="s">
        <v>121</v>
      </c>
      <c r="H28" s="10" t="s">
        <v>52</v>
      </c>
      <c r="I28" s="13" t="s">
        <v>128</v>
      </c>
      <c r="J28" s="10">
        <v>234.7</v>
      </c>
      <c r="K28" s="13" t="s">
        <v>54</v>
      </c>
      <c r="L28" s="10" t="s">
        <v>164</v>
      </c>
      <c r="M28" s="13" t="s">
        <v>130</v>
      </c>
      <c r="N28" s="10" t="s">
        <v>57</v>
      </c>
      <c r="O28" s="13" t="s">
        <v>131</v>
      </c>
    </row>
    <row r="29" spans="1:15" s="2" customFormat="1" ht="121.5" customHeight="1">
      <c r="A29" s="10" t="s">
        <v>46</v>
      </c>
      <c r="B29" s="10" t="s">
        <v>24</v>
      </c>
      <c r="C29" s="13" t="s">
        <v>165</v>
      </c>
      <c r="D29" s="10" t="s">
        <v>48</v>
      </c>
      <c r="E29" s="10" t="s">
        <v>49</v>
      </c>
      <c r="F29" s="10" t="s">
        <v>166</v>
      </c>
      <c r="G29" s="13" t="s">
        <v>121</v>
      </c>
      <c r="H29" s="10" t="s">
        <v>52</v>
      </c>
      <c r="I29" s="13" t="s">
        <v>128</v>
      </c>
      <c r="J29" s="10">
        <v>236</v>
      </c>
      <c r="K29" s="13" t="s">
        <v>54</v>
      </c>
      <c r="L29" s="10" t="s">
        <v>167</v>
      </c>
      <c r="M29" s="13" t="s">
        <v>130</v>
      </c>
      <c r="N29" s="10" t="s">
        <v>57</v>
      </c>
      <c r="O29" s="13" t="s">
        <v>131</v>
      </c>
    </row>
    <row r="30" spans="1:15" s="2" customFormat="1" ht="121.5" customHeight="1">
      <c r="A30" s="10" t="s">
        <v>46</v>
      </c>
      <c r="B30" s="10" t="s">
        <v>24</v>
      </c>
      <c r="C30" s="13" t="s">
        <v>168</v>
      </c>
      <c r="D30" s="10" t="s">
        <v>48</v>
      </c>
      <c r="E30" s="10" t="s">
        <v>49</v>
      </c>
      <c r="F30" s="10" t="s">
        <v>169</v>
      </c>
      <c r="G30" s="13" t="s">
        <v>121</v>
      </c>
      <c r="H30" s="10" t="s">
        <v>52</v>
      </c>
      <c r="I30" s="13" t="s">
        <v>170</v>
      </c>
      <c r="J30" s="10">
        <v>186</v>
      </c>
      <c r="K30" s="13" t="s">
        <v>54</v>
      </c>
      <c r="L30" s="10" t="s">
        <v>171</v>
      </c>
      <c r="M30" s="13" t="s">
        <v>172</v>
      </c>
      <c r="N30" s="10" t="s">
        <v>57</v>
      </c>
      <c r="O30" s="13" t="s">
        <v>173</v>
      </c>
    </row>
    <row r="31" spans="1:15" s="2" customFormat="1" ht="129" customHeight="1">
      <c r="A31" s="10" t="s">
        <v>46</v>
      </c>
      <c r="B31" s="10" t="s">
        <v>24</v>
      </c>
      <c r="C31" s="13" t="s">
        <v>174</v>
      </c>
      <c r="D31" s="10" t="s">
        <v>48</v>
      </c>
      <c r="E31" s="10" t="s">
        <v>49</v>
      </c>
      <c r="F31" s="10" t="s">
        <v>175</v>
      </c>
      <c r="G31" s="13" t="s">
        <v>121</v>
      </c>
      <c r="H31" s="10" t="s">
        <v>52</v>
      </c>
      <c r="I31" s="13" t="s">
        <v>176</v>
      </c>
      <c r="J31" s="10">
        <v>147</v>
      </c>
      <c r="K31" s="13" t="s">
        <v>54</v>
      </c>
      <c r="L31" s="10" t="s">
        <v>177</v>
      </c>
      <c r="M31" s="13" t="s">
        <v>178</v>
      </c>
      <c r="N31" s="10" t="s">
        <v>57</v>
      </c>
      <c r="O31" s="13" t="s">
        <v>179</v>
      </c>
    </row>
    <row r="32" spans="1:15" s="2" customFormat="1" ht="123.75" customHeight="1">
      <c r="A32" s="10" t="s">
        <v>46</v>
      </c>
      <c r="B32" s="10" t="s">
        <v>24</v>
      </c>
      <c r="C32" s="13" t="s">
        <v>180</v>
      </c>
      <c r="D32" s="10" t="s">
        <v>48</v>
      </c>
      <c r="E32" s="10" t="s">
        <v>49</v>
      </c>
      <c r="F32" s="10" t="s">
        <v>181</v>
      </c>
      <c r="G32" s="13" t="s">
        <v>121</v>
      </c>
      <c r="H32" s="10" t="s">
        <v>52</v>
      </c>
      <c r="I32" s="13" t="s">
        <v>128</v>
      </c>
      <c r="J32" s="10">
        <v>236</v>
      </c>
      <c r="K32" s="13" t="s">
        <v>54</v>
      </c>
      <c r="L32" s="10" t="s">
        <v>182</v>
      </c>
      <c r="M32" s="13" t="s">
        <v>130</v>
      </c>
      <c r="N32" s="10" t="s">
        <v>57</v>
      </c>
      <c r="O32" s="13" t="s">
        <v>131</v>
      </c>
    </row>
    <row r="33" spans="1:15" s="2" customFormat="1" ht="136.5" customHeight="1">
      <c r="A33" s="10" t="s">
        <v>46</v>
      </c>
      <c r="B33" s="10" t="s">
        <v>24</v>
      </c>
      <c r="C33" s="13" t="s">
        <v>183</v>
      </c>
      <c r="D33" s="10" t="s">
        <v>48</v>
      </c>
      <c r="E33" s="10" t="s">
        <v>49</v>
      </c>
      <c r="F33" s="10" t="s">
        <v>184</v>
      </c>
      <c r="G33" s="13" t="s">
        <v>121</v>
      </c>
      <c r="H33" s="10" t="s">
        <v>52</v>
      </c>
      <c r="I33" s="13" t="s">
        <v>122</v>
      </c>
      <c r="J33" s="10">
        <v>236</v>
      </c>
      <c r="K33" s="13" t="s">
        <v>54</v>
      </c>
      <c r="L33" s="10" t="s">
        <v>185</v>
      </c>
      <c r="M33" s="13" t="s">
        <v>124</v>
      </c>
      <c r="N33" s="10" t="s">
        <v>57</v>
      </c>
      <c r="O33" s="13" t="s">
        <v>125</v>
      </c>
    </row>
    <row r="34" spans="1:15" s="2" customFormat="1" ht="136.5" customHeight="1">
      <c r="A34" s="10" t="s">
        <v>46</v>
      </c>
      <c r="B34" s="10" t="s">
        <v>24</v>
      </c>
      <c r="C34" s="13" t="s">
        <v>186</v>
      </c>
      <c r="D34" s="10" t="s">
        <v>48</v>
      </c>
      <c r="E34" s="10" t="s">
        <v>49</v>
      </c>
      <c r="F34" s="10" t="s">
        <v>187</v>
      </c>
      <c r="G34" s="13" t="s">
        <v>121</v>
      </c>
      <c r="H34" s="10" t="s">
        <v>52</v>
      </c>
      <c r="I34" s="13" t="s">
        <v>122</v>
      </c>
      <c r="J34" s="10">
        <v>236</v>
      </c>
      <c r="K34" s="13" t="s">
        <v>54</v>
      </c>
      <c r="L34" s="10" t="s">
        <v>188</v>
      </c>
      <c r="M34" s="13" t="s">
        <v>124</v>
      </c>
      <c r="N34" s="10" t="s">
        <v>57</v>
      </c>
      <c r="O34" s="13" t="s">
        <v>125</v>
      </c>
    </row>
    <row r="35" spans="1:15" s="2" customFormat="1" ht="129" customHeight="1">
      <c r="A35" s="10" t="s">
        <v>46</v>
      </c>
      <c r="B35" s="10" t="s">
        <v>24</v>
      </c>
      <c r="C35" s="13" t="s">
        <v>189</v>
      </c>
      <c r="D35" s="10" t="s">
        <v>48</v>
      </c>
      <c r="E35" s="10" t="s">
        <v>49</v>
      </c>
      <c r="F35" s="10" t="s">
        <v>190</v>
      </c>
      <c r="G35" s="13" t="s">
        <v>121</v>
      </c>
      <c r="H35" s="10" t="s">
        <v>52</v>
      </c>
      <c r="I35" s="13" t="s">
        <v>191</v>
      </c>
      <c r="J35" s="10">
        <v>110.9</v>
      </c>
      <c r="K35" s="13" t="s">
        <v>54</v>
      </c>
      <c r="L35" s="10" t="s">
        <v>192</v>
      </c>
      <c r="M35" s="13" t="s">
        <v>193</v>
      </c>
      <c r="N35" s="10" t="s">
        <v>57</v>
      </c>
      <c r="O35" s="13" t="s">
        <v>194</v>
      </c>
    </row>
    <row r="36" spans="1:15" s="2" customFormat="1" ht="129.75" customHeight="1">
      <c r="A36" s="10" t="s">
        <v>46</v>
      </c>
      <c r="B36" s="10" t="s">
        <v>24</v>
      </c>
      <c r="C36" s="13" t="s">
        <v>195</v>
      </c>
      <c r="D36" s="10" t="s">
        <v>48</v>
      </c>
      <c r="E36" s="10" t="s">
        <v>49</v>
      </c>
      <c r="F36" s="10" t="s">
        <v>196</v>
      </c>
      <c r="G36" s="13" t="s">
        <v>121</v>
      </c>
      <c r="H36" s="10" t="s">
        <v>52</v>
      </c>
      <c r="I36" s="13" t="s">
        <v>122</v>
      </c>
      <c r="J36" s="10">
        <v>231</v>
      </c>
      <c r="K36" s="13" t="s">
        <v>54</v>
      </c>
      <c r="L36" s="10" t="s">
        <v>197</v>
      </c>
      <c r="M36" s="13" t="s">
        <v>124</v>
      </c>
      <c r="N36" s="10" t="s">
        <v>57</v>
      </c>
      <c r="O36" s="13" t="s">
        <v>125</v>
      </c>
    </row>
    <row r="37" spans="1:15" s="2" customFormat="1" ht="129.75" customHeight="1">
      <c r="A37" s="10" t="s">
        <v>46</v>
      </c>
      <c r="B37" s="10" t="s">
        <v>24</v>
      </c>
      <c r="C37" s="13" t="s">
        <v>198</v>
      </c>
      <c r="D37" s="10" t="s">
        <v>48</v>
      </c>
      <c r="E37" s="10" t="s">
        <v>49</v>
      </c>
      <c r="F37" s="10" t="s">
        <v>199</v>
      </c>
      <c r="G37" s="13" t="s">
        <v>121</v>
      </c>
      <c r="H37" s="10" t="s">
        <v>52</v>
      </c>
      <c r="I37" s="13" t="s">
        <v>122</v>
      </c>
      <c r="J37" s="10">
        <v>236</v>
      </c>
      <c r="K37" s="13" t="s">
        <v>54</v>
      </c>
      <c r="L37" s="10" t="s">
        <v>200</v>
      </c>
      <c r="M37" s="13" t="s">
        <v>124</v>
      </c>
      <c r="N37" s="10" t="s">
        <v>57</v>
      </c>
      <c r="O37" s="13" t="s">
        <v>125</v>
      </c>
    </row>
    <row r="38" spans="1:15" s="2" customFormat="1" ht="129.75" customHeight="1">
      <c r="A38" s="10" t="s">
        <v>46</v>
      </c>
      <c r="B38" s="10" t="s">
        <v>24</v>
      </c>
      <c r="C38" s="13" t="s">
        <v>201</v>
      </c>
      <c r="D38" s="10" t="s">
        <v>48</v>
      </c>
      <c r="E38" s="10" t="s">
        <v>49</v>
      </c>
      <c r="F38" s="10" t="s">
        <v>202</v>
      </c>
      <c r="G38" s="13" t="s">
        <v>121</v>
      </c>
      <c r="H38" s="10" t="s">
        <v>52</v>
      </c>
      <c r="I38" s="13" t="s">
        <v>128</v>
      </c>
      <c r="J38" s="10">
        <v>236</v>
      </c>
      <c r="K38" s="13" t="s">
        <v>54</v>
      </c>
      <c r="L38" s="10" t="s">
        <v>203</v>
      </c>
      <c r="M38" s="13" t="s">
        <v>130</v>
      </c>
      <c r="N38" s="10" t="s">
        <v>57</v>
      </c>
      <c r="O38" s="13" t="s">
        <v>131</v>
      </c>
    </row>
    <row r="39" spans="1:15" s="2" customFormat="1" ht="129.75" customHeight="1">
      <c r="A39" s="10" t="s">
        <v>46</v>
      </c>
      <c r="B39" s="10" t="s">
        <v>24</v>
      </c>
      <c r="C39" s="13" t="s">
        <v>204</v>
      </c>
      <c r="D39" s="10" t="s">
        <v>48</v>
      </c>
      <c r="E39" s="10" t="s">
        <v>49</v>
      </c>
      <c r="F39" s="10" t="s">
        <v>205</v>
      </c>
      <c r="G39" s="13" t="s">
        <v>121</v>
      </c>
      <c r="H39" s="10" t="s">
        <v>52</v>
      </c>
      <c r="I39" s="13" t="s">
        <v>128</v>
      </c>
      <c r="J39" s="10">
        <v>236</v>
      </c>
      <c r="K39" s="13" t="s">
        <v>54</v>
      </c>
      <c r="L39" s="10" t="s">
        <v>206</v>
      </c>
      <c r="M39" s="13" t="s">
        <v>130</v>
      </c>
      <c r="N39" s="10" t="s">
        <v>57</v>
      </c>
      <c r="O39" s="13" t="s">
        <v>131</v>
      </c>
    </row>
    <row r="40" spans="1:15" s="2" customFormat="1" ht="129.75" customHeight="1">
      <c r="A40" s="10" t="s">
        <v>46</v>
      </c>
      <c r="B40" s="10" t="s">
        <v>24</v>
      </c>
      <c r="C40" s="13" t="s">
        <v>207</v>
      </c>
      <c r="D40" s="10" t="s">
        <v>48</v>
      </c>
      <c r="E40" s="10" t="s">
        <v>49</v>
      </c>
      <c r="F40" s="10" t="s">
        <v>208</v>
      </c>
      <c r="G40" s="13" t="s">
        <v>121</v>
      </c>
      <c r="H40" s="10" t="s">
        <v>52</v>
      </c>
      <c r="I40" s="13" t="s">
        <v>122</v>
      </c>
      <c r="J40" s="10">
        <v>231</v>
      </c>
      <c r="K40" s="13" t="s">
        <v>54</v>
      </c>
      <c r="L40" s="10" t="s">
        <v>209</v>
      </c>
      <c r="M40" s="13" t="s">
        <v>124</v>
      </c>
      <c r="N40" s="10" t="s">
        <v>57</v>
      </c>
      <c r="O40" s="13" t="s">
        <v>125</v>
      </c>
    </row>
    <row r="41" spans="1:15" s="2" customFormat="1" ht="127.5" customHeight="1">
      <c r="A41" s="10" t="s">
        <v>46</v>
      </c>
      <c r="B41" s="10" t="s">
        <v>24</v>
      </c>
      <c r="C41" s="13" t="s">
        <v>210</v>
      </c>
      <c r="D41" s="10" t="s">
        <v>48</v>
      </c>
      <c r="E41" s="10" t="s">
        <v>49</v>
      </c>
      <c r="F41" s="10" t="s">
        <v>211</v>
      </c>
      <c r="G41" s="13" t="s">
        <v>121</v>
      </c>
      <c r="H41" s="10" t="s">
        <v>52</v>
      </c>
      <c r="I41" s="13" t="s">
        <v>128</v>
      </c>
      <c r="J41" s="10">
        <v>236</v>
      </c>
      <c r="K41" s="13" t="s">
        <v>54</v>
      </c>
      <c r="L41" s="10" t="s">
        <v>212</v>
      </c>
      <c r="M41" s="13" t="s">
        <v>213</v>
      </c>
      <c r="N41" s="10" t="s">
        <v>57</v>
      </c>
      <c r="O41" s="13" t="s">
        <v>125</v>
      </c>
    </row>
    <row r="42" spans="1:15" s="2" customFormat="1" ht="127.5" customHeight="1">
      <c r="A42" s="10" t="s">
        <v>46</v>
      </c>
      <c r="B42" s="10" t="s">
        <v>24</v>
      </c>
      <c r="C42" s="13" t="s">
        <v>214</v>
      </c>
      <c r="D42" s="10" t="s">
        <v>48</v>
      </c>
      <c r="E42" s="10" t="s">
        <v>49</v>
      </c>
      <c r="F42" s="10" t="s">
        <v>215</v>
      </c>
      <c r="G42" s="13" t="s">
        <v>121</v>
      </c>
      <c r="H42" s="10" t="s">
        <v>52</v>
      </c>
      <c r="I42" s="13" t="s">
        <v>216</v>
      </c>
      <c r="J42" s="10">
        <v>107</v>
      </c>
      <c r="K42" s="13" t="s">
        <v>54</v>
      </c>
      <c r="L42" s="10" t="s">
        <v>217</v>
      </c>
      <c r="M42" s="13" t="s">
        <v>218</v>
      </c>
      <c r="N42" s="10" t="s">
        <v>57</v>
      </c>
      <c r="O42" s="13" t="s">
        <v>219</v>
      </c>
    </row>
    <row r="43" spans="1:15" s="2" customFormat="1" ht="127.5" customHeight="1">
      <c r="A43" s="10" t="s">
        <v>46</v>
      </c>
      <c r="B43" s="10" t="s">
        <v>24</v>
      </c>
      <c r="C43" s="13" t="s">
        <v>220</v>
      </c>
      <c r="D43" s="10" t="s">
        <v>48</v>
      </c>
      <c r="E43" s="10" t="s">
        <v>49</v>
      </c>
      <c r="F43" s="10" t="s">
        <v>221</v>
      </c>
      <c r="G43" s="13" t="s">
        <v>121</v>
      </c>
      <c r="H43" s="10" t="s">
        <v>52</v>
      </c>
      <c r="I43" s="13" t="s">
        <v>222</v>
      </c>
      <c r="J43" s="10">
        <v>129</v>
      </c>
      <c r="K43" s="13" t="s">
        <v>54</v>
      </c>
      <c r="L43" s="10" t="s">
        <v>223</v>
      </c>
      <c r="M43" s="13" t="s">
        <v>224</v>
      </c>
      <c r="N43" s="10" t="s">
        <v>57</v>
      </c>
      <c r="O43" s="13" t="s">
        <v>225</v>
      </c>
    </row>
    <row r="44" spans="1:15" s="2" customFormat="1" ht="127.5" customHeight="1">
      <c r="A44" s="10" t="s">
        <v>46</v>
      </c>
      <c r="B44" s="10" t="s">
        <v>24</v>
      </c>
      <c r="C44" s="13" t="s">
        <v>226</v>
      </c>
      <c r="D44" s="10" t="s">
        <v>48</v>
      </c>
      <c r="E44" s="10" t="s">
        <v>49</v>
      </c>
      <c r="F44" s="10" t="s">
        <v>227</v>
      </c>
      <c r="G44" s="13" t="s">
        <v>121</v>
      </c>
      <c r="H44" s="10" t="s">
        <v>52</v>
      </c>
      <c r="I44" s="13" t="s">
        <v>228</v>
      </c>
      <c r="J44" s="10">
        <v>172</v>
      </c>
      <c r="K44" s="13" t="s">
        <v>54</v>
      </c>
      <c r="L44" s="10" t="s">
        <v>229</v>
      </c>
      <c r="M44" s="13" t="s">
        <v>230</v>
      </c>
      <c r="N44" s="10" t="s">
        <v>57</v>
      </c>
      <c r="O44" s="13" t="s">
        <v>231</v>
      </c>
    </row>
    <row r="45" spans="1:15" s="2" customFormat="1" ht="127.5" customHeight="1">
      <c r="A45" s="10" t="s">
        <v>46</v>
      </c>
      <c r="B45" s="10" t="s">
        <v>24</v>
      </c>
      <c r="C45" s="13" t="s">
        <v>232</v>
      </c>
      <c r="D45" s="10" t="s">
        <v>48</v>
      </c>
      <c r="E45" s="10" t="s">
        <v>49</v>
      </c>
      <c r="F45" s="10" t="s">
        <v>233</v>
      </c>
      <c r="G45" s="13" t="s">
        <v>121</v>
      </c>
      <c r="H45" s="10" t="s">
        <v>52</v>
      </c>
      <c r="I45" s="13" t="s">
        <v>234</v>
      </c>
      <c r="J45" s="10">
        <v>209</v>
      </c>
      <c r="K45" s="13" t="s">
        <v>54</v>
      </c>
      <c r="L45" s="10" t="s">
        <v>235</v>
      </c>
      <c r="M45" s="13" t="s">
        <v>236</v>
      </c>
      <c r="N45" s="10" t="s">
        <v>57</v>
      </c>
      <c r="O45" s="13" t="s">
        <v>125</v>
      </c>
    </row>
    <row r="46" spans="1:15" s="2" customFormat="1" ht="127.5" customHeight="1">
      <c r="A46" s="10" t="s">
        <v>46</v>
      </c>
      <c r="B46" s="10" t="s">
        <v>24</v>
      </c>
      <c r="C46" s="13" t="s">
        <v>237</v>
      </c>
      <c r="D46" s="10" t="s">
        <v>48</v>
      </c>
      <c r="E46" s="10" t="s">
        <v>49</v>
      </c>
      <c r="F46" s="10" t="s">
        <v>238</v>
      </c>
      <c r="G46" s="13" t="s">
        <v>121</v>
      </c>
      <c r="H46" s="10" t="s">
        <v>52</v>
      </c>
      <c r="I46" s="13" t="s">
        <v>228</v>
      </c>
      <c r="J46" s="10">
        <v>168</v>
      </c>
      <c r="K46" s="13" t="s">
        <v>54</v>
      </c>
      <c r="L46" s="10" t="s">
        <v>239</v>
      </c>
      <c r="M46" s="13" t="s">
        <v>240</v>
      </c>
      <c r="N46" s="10" t="s">
        <v>57</v>
      </c>
      <c r="O46" s="13" t="s">
        <v>231</v>
      </c>
    </row>
    <row r="47" spans="1:15" s="2" customFormat="1" ht="127.5" customHeight="1">
      <c r="A47" s="10" t="s">
        <v>46</v>
      </c>
      <c r="B47" s="10" t="s">
        <v>24</v>
      </c>
      <c r="C47" s="13" t="s">
        <v>241</v>
      </c>
      <c r="D47" s="10" t="s">
        <v>48</v>
      </c>
      <c r="E47" s="10" t="s">
        <v>49</v>
      </c>
      <c r="F47" s="10" t="s">
        <v>242</v>
      </c>
      <c r="G47" s="13" t="s">
        <v>121</v>
      </c>
      <c r="H47" s="10" t="s">
        <v>52</v>
      </c>
      <c r="I47" s="13" t="s">
        <v>243</v>
      </c>
      <c r="J47" s="10">
        <v>231</v>
      </c>
      <c r="K47" s="13" t="s">
        <v>54</v>
      </c>
      <c r="L47" s="10" t="s">
        <v>244</v>
      </c>
      <c r="M47" s="13" t="s">
        <v>245</v>
      </c>
      <c r="N47" s="10" t="s">
        <v>57</v>
      </c>
      <c r="O47" s="13" t="s">
        <v>246</v>
      </c>
    </row>
    <row r="48" spans="1:15" s="2" customFormat="1" ht="127.5" customHeight="1">
      <c r="A48" s="10" t="s">
        <v>46</v>
      </c>
      <c r="B48" s="10" t="s">
        <v>24</v>
      </c>
      <c r="C48" s="13" t="s">
        <v>247</v>
      </c>
      <c r="D48" s="10" t="s">
        <v>48</v>
      </c>
      <c r="E48" s="10" t="s">
        <v>49</v>
      </c>
      <c r="F48" s="10" t="s">
        <v>248</v>
      </c>
      <c r="G48" s="13" t="s">
        <v>121</v>
      </c>
      <c r="H48" s="10" t="s">
        <v>52</v>
      </c>
      <c r="I48" s="13" t="s">
        <v>128</v>
      </c>
      <c r="J48" s="10">
        <v>236</v>
      </c>
      <c r="K48" s="13" t="s">
        <v>54</v>
      </c>
      <c r="L48" s="10" t="s">
        <v>249</v>
      </c>
      <c r="M48" s="13" t="s">
        <v>130</v>
      </c>
      <c r="N48" s="10" t="s">
        <v>57</v>
      </c>
      <c r="O48" s="13" t="s">
        <v>131</v>
      </c>
    </row>
    <row r="49" spans="1:15" s="2" customFormat="1" ht="127.5" customHeight="1">
      <c r="A49" s="10" t="s">
        <v>46</v>
      </c>
      <c r="B49" s="10" t="s">
        <v>24</v>
      </c>
      <c r="C49" s="13" t="s">
        <v>250</v>
      </c>
      <c r="D49" s="10" t="s">
        <v>48</v>
      </c>
      <c r="E49" s="10" t="s">
        <v>49</v>
      </c>
      <c r="F49" s="10" t="s">
        <v>251</v>
      </c>
      <c r="G49" s="13" t="s">
        <v>121</v>
      </c>
      <c r="H49" s="10" t="s">
        <v>52</v>
      </c>
      <c r="I49" s="13" t="s">
        <v>252</v>
      </c>
      <c r="J49" s="10">
        <v>67</v>
      </c>
      <c r="K49" s="13" t="s">
        <v>54</v>
      </c>
      <c r="L49" s="10" t="s">
        <v>253</v>
      </c>
      <c r="M49" s="13" t="s">
        <v>254</v>
      </c>
      <c r="N49" s="10" t="s">
        <v>57</v>
      </c>
      <c r="O49" s="13" t="s">
        <v>255</v>
      </c>
    </row>
    <row r="50" spans="1:15" s="2" customFormat="1" ht="127.5" customHeight="1">
      <c r="A50" s="10" t="s">
        <v>46</v>
      </c>
      <c r="B50" s="10" t="s">
        <v>24</v>
      </c>
      <c r="C50" s="13" t="s">
        <v>256</v>
      </c>
      <c r="D50" s="10" t="s">
        <v>48</v>
      </c>
      <c r="E50" s="10" t="s">
        <v>49</v>
      </c>
      <c r="F50" s="10" t="s">
        <v>257</v>
      </c>
      <c r="G50" s="13" t="s">
        <v>121</v>
      </c>
      <c r="H50" s="10" t="s">
        <v>52</v>
      </c>
      <c r="I50" s="13" t="s">
        <v>128</v>
      </c>
      <c r="J50" s="10">
        <v>236</v>
      </c>
      <c r="K50" s="13" t="s">
        <v>54</v>
      </c>
      <c r="L50" s="10" t="s">
        <v>258</v>
      </c>
      <c r="M50" s="13" t="s">
        <v>130</v>
      </c>
      <c r="N50" s="10" t="s">
        <v>57</v>
      </c>
      <c r="O50" s="13" t="s">
        <v>131</v>
      </c>
    </row>
    <row r="51" spans="1:15" s="2" customFormat="1" ht="127.5" customHeight="1">
      <c r="A51" s="10" t="s">
        <v>46</v>
      </c>
      <c r="B51" s="10" t="s">
        <v>24</v>
      </c>
      <c r="C51" s="13" t="s">
        <v>259</v>
      </c>
      <c r="D51" s="10" t="s">
        <v>48</v>
      </c>
      <c r="E51" s="10" t="s">
        <v>49</v>
      </c>
      <c r="F51" s="10" t="s">
        <v>260</v>
      </c>
      <c r="G51" s="13" t="s">
        <v>121</v>
      </c>
      <c r="H51" s="10" t="s">
        <v>52</v>
      </c>
      <c r="I51" s="13" t="s">
        <v>243</v>
      </c>
      <c r="J51" s="10">
        <v>226</v>
      </c>
      <c r="K51" s="13" t="s">
        <v>54</v>
      </c>
      <c r="L51" s="10" t="s">
        <v>261</v>
      </c>
      <c r="M51" s="13" t="s">
        <v>262</v>
      </c>
      <c r="N51" s="10" t="s">
        <v>57</v>
      </c>
      <c r="O51" s="13" t="s">
        <v>246</v>
      </c>
    </row>
    <row r="52" spans="1:15" s="2" customFormat="1" ht="127.5" customHeight="1">
      <c r="A52" s="10" t="s">
        <v>46</v>
      </c>
      <c r="B52" s="10" t="s">
        <v>24</v>
      </c>
      <c r="C52" s="13" t="s">
        <v>263</v>
      </c>
      <c r="D52" s="10" t="s">
        <v>48</v>
      </c>
      <c r="E52" s="10" t="s">
        <v>49</v>
      </c>
      <c r="F52" s="10" t="s">
        <v>264</v>
      </c>
      <c r="G52" s="13" t="s">
        <v>121</v>
      </c>
      <c r="H52" s="10" t="s">
        <v>52</v>
      </c>
      <c r="I52" s="13" t="s">
        <v>122</v>
      </c>
      <c r="J52" s="10">
        <v>236</v>
      </c>
      <c r="K52" s="13" t="s">
        <v>54</v>
      </c>
      <c r="L52" s="10" t="s">
        <v>265</v>
      </c>
      <c r="M52" s="13" t="s">
        <v>266</v>
      </c>
      <c r="N52" s="10" t="s">
        <v>57</v>
      </c>
      <c r="O52" s="13" t="s">
        <v>267</v>
      </c>
    </row>
    <row r="53" spans="1:15" s="2" customFormat="1" ht="127.5" customHeight="1">
      <c r="A53" s="10" t="s">
        <v>46</v>
      </c>
      <c r="B53" s="10" t="s">
        <v>24</v>
      </c>
      <c r="C53" s="13" t="s">
        <v>268</v>
      </c>
      <c r="D53" s="10" t="s">
        <v>48</v>
      </c>
      <c r="E53" s="10" t="s">
        <v>49</v>
      </c>
      <c r="F53" s="10" t="s">
        <v>269</v>
      </c>
      <c r="G53" s="13" t="s">
        <v>121</v>
      </c>
      <c r="H53" s="10" t="s">
        <v>52</v>
      </c>
      <c r="I53" s="13" t="s">
        <v>122</v>
      </c>
      <c r="J53" s="10">
        <v>236</v>
      </c>
      <c r="K53" s="13" t="s">
        <v>54</v>
      </c>
      <c r="L53" s="10" t="s">
        <v>270</v>
      </c>
      <c r="M53" s="13" t="s">
        <v>266</v>
      </c>
      <c r="N53" s="10" t="s">
        <v>57</v>
      </c>
      <c r="O53" s="13" t="s">
        <v>267</v>
      </c>
    </row>
    <row r="54" spans="1:15" s="2" customFormat="1" ht="127.5" customHeight="1">
      <c r="A54" s="10" t="s">
        <v>46</v>
      </c>
      <c r="B54" s="10" t="s">
        <v>24</v>
      </c>
      <c r="C54" s="13" t="s">
        <v>271</v>
      </c>
      <c r="D54" s="10" t="s">
        <v>48</v>
      </c>
      <c r="E54" s="10" t="s">
        <v>49</v>
      </c>
      <c r="F54" s="10" t="s">
        <v>272</v>
      </c>
      <c r="G54" s="13" t="s">
        <v>121</v>
      </c>
      <c r="H54" s="10" t="s">
        <v>52</v>
      </c>
      <c r="I54" s="13" t="s">
        <v>273</v>
      </c>
      <c r="J54" s="10">
        <v>220</v>
      </c>
      <c r="K54" s="13" t="s">
        <v>54</v>
      </c>
      <c r="L54" s="10" t="s">
        <v>274</v>
      </c>
      <c r="M54" s="13" t="s">
        <v>275</v>
      </c>
      <c r="N54" s="10" t="s">
        <v>57</v>
      </c>
      <c r="O54" s="13" t="s">
        <v>276</v>
      </c>
    </row>
    <row r="55" spans="1:15" s="2" customFormat="1" ht="127.5" customHeight="1">
      <c r="A55" s="10" t="s">
        <v>46</v>
      </c>
      <c r="B55" s="10" t="s">
        <v>24</v>
      </c>
      <c r="C55" s="13" t="s">
        <v>277</v>
      </c>
      <c r="D55" s="10" t="s">
        <v>48</v>
      </c>
      <c r="E55" s="10" t="s">
        <v>49</v>
      </c>
      <c r="F55" s="10" t="s">
        <v>278</v>
      </c>
      <c r="G55" s="13" t="s">
        <v>121</v>
      </c>
      <c r="H55" s="10" t="s">
        <v>52</v>
      </c>
      <c r="I55" s="13" t="s">
        <v>279</v>
      </c>
      <c r="J55" s="10">
        <v>78</v>
      </c>
      <c r="K55" s="13" t="s">
        <v>54</v>
      </c>
      <c r="L55" s="10" t="s">
        <v>280</v>
      </c>
      <c r="M55" s="13" t="s">
        <v>281</v>
      </c>
      <c r="N55" s="10" t="s">
        <v>57</v>
      </c>
      <c r="O55" s="13" t="s">
        <v>282</v>
      </c>
    </row>
    <row r="56" spans="1:15" s="2" customFormat="1" ht="113.25" customHeight="1">
      <c r="A56" s="10" t="s">
        <v>46</v>
      </c>
      <c r="B56" s="10" t="s">
        <v>24</v>
      </c>
      <c r="C56" s="13" t="s">
        <v>283</v>
      </c>
      <c r="D56" s="10" t="s">
        <v>48</v>
      </c>
      <c r="E56" s="10" t="s">
        <v>49</v>
      </c>
      <c r="F56" s="10" t="s">
        <v>284</v>
      </c>
      <c r="G56" s="13" t="s">
        <v>121</v>
      </c>
      <c r="H56" s="10" t="s">
        <v>52</v>
      </c>
      <c r="I56" s="13" t="s">
        <v>285</v>
      </c>
      <c r="J56" s="10">
        <v>117</v>
      </c>
      <c r="K56" s="13" t="s">
        <v>54</v>
      </c>
      <c r="L56" s="10" t="s">
        <v>286</v>
      </c>
      <c r="M56" s="13" t="s">
        <v>287</v>
      </c>
      <c r="N56" s="10" t="s">
        <v>57</v>
      </c>
      <c r="O56" s="13" t="s">
        <v>288</v>
      </c>
    </row>
    <row r="57" spans="1:15" s="2" customFormat="1" ht="113.25" customHeight="1">
      <c r="A57" s="10" t="s">
        <v>46</v>
      </c>
      <c r="B57" s="10" t="s">
        <v>24</v>
      </c>
      <c r="C57" s="13" t="s">
        <v>289</v>
      </c>
      <c r="D57" s="10" t="s">
        <v>48</v>
      </c>
      <c r="E57" s="10" t="s">
        <v>49</v>
      </c>
      <c r="F57" s="10" t="s">
        <v>290</v>
      </c>
      <c r="G57" s="13" t="s">
        <v>121</v>
      </c>
      <c r="H57" s="10" t="s">
        <v>52</v>
      </c>
      <c r="I57" s="13" t="s">
        <v>291</v>
      </c>
      <c r="J57" s="10">
        <v>210</v>
      </c>
      <c r="K57" s="13" t="s">
        <v>54</v>
      </c>
      <c r="L57" s="10" t="s">
        <v>292</v>
      </c>
      <c r="M57" s="13" t="s">
        <v>293</v>
      </c>
      <c r="N57" s="10" t="s">
        <v>57</v>
      </c>
      <c r="O57" s="13" t="s">
        <v>161</v>
      </c>
    </row>
    <row r="58" spans="1:15" s="2" customFormat="1" ht="24.75" customHeight="1">
      <c r="A58" s="11" t="s">
        <v>294</v>
      </c>
      <c r="B58" s="12"/>
      <c r="C58" s="10" t="s">
        <v>295</v>
      </c>
      <c r="D58" s="10"/>
      <c r="E58" s="10"/>
      <c r="F58" s="10"/>
      <c r="G58" s="13"/>
      <c r="H58" s="10"/>
      <c r="I58" s="13"/>
      <c r="J58" s="10">
        <v>0</v>
      </c>
      <c r="K58" s="13"/>
      <c r="L58" s="10"/>
      <c r="M58" s="13"/>
      <c r="N58" s="10"/>
      <c r="O58" s="13"/>
    </row>
    <row r="59" spans="1:15" s="2" customFormat="1" ht="24.75" customHeight="1">
      <c r="A59" s="11" t="s">
        <v>296</v>
      </c>
      <c r="B59" s="12"/>
      <c r="C59" s="10" t="s">
        <v>295</v>
      </c>
      <c r="D59" s="10"/>
      <c r="E59" s="10"/>
      <c r="F59" s="10"/>
      <c r="G59" s="13"/>
      <c r="H59" s="10"/>
      <c r="I59" s="13"/>
      <c r="J59" s="10">
        <v>0</v>
      </c>
      <c r="K59" s="13"/>
      <c r="L59" s="10"/>
      <c r="M59" s="13"/>
      <c r="N59" s="10"/>
      <c r="O59" s="13"/>
    </row>
    <row r="60" spans="1:15" s="2" customFormat="1" ht="24.75" customHeight="1">
      <c r="A60" s="11" t="s">
        <v>297</v>
      </c>
      <c r="B60" s="12"/>
      <c r="C60" s="10" t="s">
        <v>298</v>
      </c>
      <c r="D60" s="10"/>
      <c r="E60" s="10"/>
      <c r="F60" s="10"/>
      <c r="G60" s="13"/>
      <c r="H60" s="10"/>
      <c r="I60" s="13"/>
      <c r="J60" s="10">
        <f>J61</f>
        <v>2410</v>
      </c>
      <c r="K60" s="13"/>
      <c r="L60" s="10"/>
      <c r="M60" s="13"/>
      <c r="N60" s="10"/>
      <c r="O60" s="13"/>
    </row>
    <row r="61" spans="1:15" s="2" customFormat="1" ht="102.75" customHeight="1">
      <c r="A61" s="10" t="s">
        <v>46</v>
      </c>
      <c r="B61" s="10" t="s">
        <v>24</v>
      </c>
      <c r="C61" s="13" t="s">
        <v>299</v>
      </c>
      <c r="D61" s="10" t="s">
        <v>300</v>
      </c>
      <c r="E61" s="10" t="s">
        <v>49</v>
      </c>
      <c r="F61" s="10" t="s">
        <v>301</v>
      </c>
      <c r="G61" s="13" t="s">
        <v>302</v>
      </c>
      <c r="H61" s="10" t="s">
        <v>303</v>
      </c>
      <c r="I61" s="13" t="s">
        <v>304</v>
      </c>
      <c r="J61" s="10">
        <v>2410</v>
      </c>
      <c r="K61" s="13" t="s">
        <v>74</v>
      </c>
      <c r="L61" s="10" t="s">
        <v>305</v>
      </c>
      <c r="M61" s="13" t="s">
        <v>306</v>
      </c>
      <c r="N61" s="10" t="s">
        <v>57</v>
      </c>
      <c r="O61" s="13" t="s">
        <v>307</v>
      </c>
    </row>
    <row r="62" spans="1:15" s="2" customFormat="1" ht="24.75" customHeight="1">
      <c r="A62" s="11" t="s">
        <v>9</v>
      </c>
      <c r="B62" s="12"/>
      <c r="C62" s="10" t="s">
        <v>308</v>
      </c>
      <c r="D62" s="10"/>
      <c r="E62" s="10"/>
      <c r="F62" s="10"/>
      <c r="G62" s="13"/>
      <c r="H62" s="10"/>
      <c r="I62" s="13"/>
      <c r="J62" s="10">
        <f>SUM(J63:J66)</f>
        <v>324.1091</v>
      </c>
      <c r="K62" s="13"/>
      <c r="L62" s="10"/>
      <c r="M62" s="13"/>
      <c r="N62" s="10"/>
      <c r="O62" s="13"/>
    </row>
    <row r="63" spans="1:16" s="2" customFormat="1" ht="78" customHeight="1">
      <c r="A63" s="10" t="s">
        <v>46</v>
      </c>
      <c r="B63" s="10" t="s">
        <v>24</v>
      </c>
      <c r="C63" s="13" t="s">
        <v>309</v>
      </c>
      <c r="D63" s="10" t="s">
        <v>310</v>
      </c>
      <c r="E63" s="10" t="s">
        <v>49</v>
      </c>
      <c r="F63" s="10" t="s">
        <v>68</v>
      </c>
      <c r="G63" s="13" t="s">
        <v>311</v>
      </c>
      <c r="H63" s="10" t="s">
        <v>52</v>
      </c>
      <c r="I63" s="13" t="s">
        <v>312</v>
      </c>
      <c r="J63" s="10">
        <v>253.05</v>
      </c>
      <c r="K63" s="13" t="s">
        <v>54</v>
      </c>
      <c r="L63" s="10" t="s">
        <v>313</v>
      </c>
      <c r="M63" s="13" t="s">
        <v>314</v>
      </c>
      <c r="N63" s="10" t="s">
        <v>57</v>
      </c>
      <c r="O63" s="13" t="s">
        <v>315</v>
      </c>
      <c r="P63" s="2" t="s">
        <v>316</v>
      </c>
    </row>
    <row r="64" spans="1:16" s="2" customFormat="1" ht="78" customHeight="1">
      <c r="A64" s="10" t="s">
        <v>46</v>
      </c>
      <c r="B64" s="10" t="s">
        <v>24</v>
      </c>
      <c r="C64" s="13" t="s">
        <v>317</v>
      </c>
      <c r="D64" s="10" t="s">
        <v>310</v>
      </c>
      <c r="E64" s="10" t="s">
        <v>49</v>
      </c>
      <c r="F64" s="10" t="s">
        <v>68</v>
      </c>
      <c r="G64" s="13" t="s">
        <v>318</v>
      </c>
      <c r="H64" s="10" t="s">
        <v>52</v>
      </c>
      <c r="I64" s="13" t="s">
        <v>319</v>
      </c>
      <c r="J64" s="10">
        <v>6.55</v>
      </c>
      <c r="K64" s="13" t="s">
        <v>54</v>
      </c>
      <c r="L64" s="10" t="s">
        <v>320</v>
      </c>
      <c r="M64" s="13" t="s">
        <v>321</v>
      </c>
      <c r="N64" s="10" t="s">
        <v>57</v>
      </c>
      <c r="O64" s="13" t="s">
        <v>322</v>
      </c>
      <c r="P64" s="2" t="s">
        <v>54</v>
      </c>
    </row>
    <row r="65" spans="1:16" s="2" customFormat="1" ht="78" customHeight="1">
      <c r="A65" s="10" t="s">
        <v>46</v>
      </c>
      <c r="B65" s="10" t="s">
        <v>24</v>
      </c>
      <c r="C65" s="13" t="s">
        <v>323</v>
      </c>
      <c r="D65" s="10" t="s">
        <v>310</v>
      </c>
      <c r="E65" s="10" t="s">
        <v>49</v>
      </c>
      <c r="F65" s="10" t="s">
        <v>68</v>
      </c>
      <c r="G65" s="13" t="s">
        <v>324</v>
      </c>
      <c r="H65" s="10" t="s">
        <v>52</v>
      </c>
      <c r="I65" s="13" t="s">
        <v>325</v>
      </c>
      <c r="J65" s="10">
        <v>58.214</v>
      </c>
      <c r="K65" s="13" t="s">
        <v>54</v>
      </c>
      <c r="L65" s="10" t="s">
        <v>326</v>
      </c>
      <c r="M65" s="13" t="s">
        <v>327</v>
      </c>
      <c r="N65" s="10" t="s">
        <v>57</v>
      </c>
      <c r="O65" s="13" t="s">
        <v>328</v>
      </c>
      <c r="P65" s="2" t="s">
        <v>329</v>
      </c>
    </row>
    <row r="66" spans="1:16" s="2" customFormat="1" ht="109.5" customHeight="1">
      <c r="A66" s="10" t="s">
        <v>46</v>
      </c>
      <c r="B66" s="10" t="s">
        <v>24</v>
      </c>
      <c r="C66" s="13" t="s">
        <v>330</v>
      </c>
      <c r="D66" s="10" t="s">
        <v>310</v>
      </c>
      <c r="E66" s="10" t="s">
        <v>49</v>
      </c>
      <c r="F66" s="10" t="s">
        <v>331</v>
      </c>
      <c r="G66" s="13" t="s">
        <v>332</v>
      </c>
      <c r="H66" s="10" t="s">
        <v>52</v>
      </c>
      <c r="I66" s="13" t="s">
        <v>333</v>
      </c>
      <c r="J66" s="10">
        <v>6.2951</v>
      </c>
      <c r="K66" s="13" t="s">
        <v>54</v>
      </c>
      <c r="L66" s="10" t="s">
        <v>334</v>
      </c>
      <c r="M66" s="13" t="s">
        <v>335</v>
      </c>
      <c r="N66" s="10" t="s">
        <v>57</v>
      </c>
      <c r="O66" s="13" t="s">
        <v>336</v>
      </c>
      <c r="P66" s="2" t="s">
        <v>337</v>
      </c>
    </row>
    <row r="67" spans="1:15" s="2" customFormat="1" ht="24.75" customHeight="1">
      <c r="A67" s="11" t="s">
        <v>10</v>
      </c>
      <c r="B67" s="12"/>
      <c r="C67" s="10" t="s">
        <v>298</v>
      </c>
      <c r="D67" s="10"/>
      <c r="E67" s="10"/>
      <c r="F67" s="10"/>
      <c r="G67" s="13"/>
      <c r="H67" s="10"/>
      <c r="I67" s="13"/>
      <c r="J67" s="10">
        <f>SUM(J68:J68)</f>
        <v>468.612</v>
      </c>
      <c r="K67" s="13"/>
      <c r="L67" s="10"/>
      <c r="M67" s="13"/>
      <c r="N67" s="10"/>
      <c r="O67" s="13"/>
    </row>
    <row r="68" spans="1:15" s="2" customFormat="1" ht="85.5" customHeight="1">
      <c r="A68" s="10" t="s">
        <v>46</v>
      </c>
      <c r="B68" s="10" t="s">
        <v>24</v>
      </c>
      <c r="C68" s="13" t="s">
        <v>338</v>
      </c>
      <c r="D68" s="10" t="s">
        <v>339</v>
      </c>
      <c r="E68" s="10" t="s">
        <v>49</v>
      </c>
      <c r="F68" s="10" t="s">
        <v>340</v>
      </c>
      <c r="G68" s="13" t="s">
        <v>341</v>
      </c>
      <c r="H68" s="10" t="s">
        <v>342</v>
      </c>
      <c r="I68" s="13" t="s">
        <v>343</v>
      </c>
      <c r="J68" s="10">
        <v>468.612</v>
      </c>
      <c r="K68" s="13" t="s">
        <v>74</v>
      </c>
      <c r="L68" s="10" t="s">
        <v>344</v>
      </c>
      <c r="M68" s="13" t="s">
        <v>345</v>
      </c>
      <c r="N68" s="10" t="s">
        <v>57</v>
      </c>
      <c r="O68" s="13" t="s">
        <v>346</v>
      </c>
    </row>
    <row r="69" spans="1:15" s="2" customFormat="1" ht="24.75" customHeight="1">
      <c r="A69" s="11" t="s">
        <v>347</v>
      </c>
      <c r="B69" s="12"/>
      <c r="C69" s="10" t="s">
        <v>298</v>
      </c>
      <c r="D69" s="10"/>
      <c r="E69" s="10"/>
      <c r="F69" s="10"/>
      <c r="G69" s="13"/>
      <c r="H69" s="10"/>
      <c r="I69" s="13"/>
      <c r="J69" s="10">
        <f>J70</f>
        <v>680</v>
      </c>
      <c r="K69" s="13"/>
      <c r="L69" s="10"/>
      <c r="M69" s="13"/>
      <c r="N69" s="10"/>
      <c r="O69" s="13"/>
    </row>
    <row r="70" spans="1:15" s="2" customFormat="1" ht="48" customHeight="1">
      <c r="A70" s="10" t="s">
        <v>46</v>
      </c>
      <c r="B70" s="10" t="s">
        <v>24</v>
      </c>
      <c r="C70" s="13" t="s">
        <v>348</v>
      </c>
      <c r="D70" s="10" t="s">
        <v>349</v>
      </c>
      <c r="E70" s="10" t="s">
        <v>350</v>
      </c>
      <c r="F70" s="10" t="s">
        <v>351</v>
      </c>
      <c r="G70" s="13" t="s">
        <v>352</v>
      </c>
      <c r="H70" s="10" t="s">
        <v>353</v>
      </c>
      <c r="I70" s="13" t="s">
        <v>354</v>
      </c>
      <c r="J70" s="10">
        <v>680</v>
      </c>
      <c r="K70" s="13" t="s">
        <v>54</v>
      </c>
      <c r="L70" s="10" t="s">
        <v>355</v>
      </c>
      <c r="M70" s="13" t="s">
        <v>356</v>
      </c>
      <c r="N70" s="10" t="s">
        <v>57</v>
      </c>
      <c r="O70" s="13" t="s">
        <v>357</v>
      </c>
    </row>
    <row r="71" spans="1:15" s="2" customFormat="1" ht="24.75" customHeight="1">
      <c r="A71" s="11" t="s">
        <v>358</v>
      </c>
      <c r="B71" s="12"/>
      <c r="C71" s="10" t="s">
        <v>45</v>
      </c>
      <c r="D71" s="10"/>
      <c r="E71" s="10"/>
      <c r="F71" s="10"/>
      <c r="G71" s="13"/>
      <c r="H71" s="10"/>
      <c r="I71" s="13"/>
      <c r="J71" s="10">
        <f>SUM(J72:J122)</f>
        <v>2169.9000000000005</v>
      </c>
      <c r="K71" s="13"/>
      <c r="L71" s="10"/>
      <c r="M71" s="13"/>
      <c r="N71" s="10"/>
      <c r="O71" s="13"/>
    </row>
    <row r="72" spans="1:15" s="2" customFormat="1" ht="111.75" customHeight="1">
      <c r="A72" s="10" t="s">
        <v>46</v>
      </c>
      <c r="B72" s="10" t="s">
        <v>24</v>
      </c>
      <c r="C72" s="13" t="s">
        <v>359</v>
      </c>
      <c r="D72" s="10" t="s">
        <v>360</v>
      </c>
      <c r="E72" s="10" t="s">
        <v>361</v>
      </c>
      <c r="F72" s="10" t="s">
        <v>362</v>
      </c>
      <c r="G72" s="13" t="s">
        <v>363</v>
      </c>
      <c r="H72" s="10" t="s">
        <v>364</v>
      </c>
      <c r="I72" s="13" t="s">
        <v>365</v>
      </c>
      <c r="J72" s="10">
        <v>0.45</v>
      </c>
      <c r="K72" s="13" t="s">
        <v>54</v>
      </c>
      <c r="L72" s="10" t="s">
        <v>366</v>
      </c>
      <c r="M72" s="13" t="s">
        <v>367</v>
      </c>
      <c r="N72" s="10" t="s">
        <v>57</v>
      </c>
      <c r="O72" s="13" t="s">
        <v>368</v>
      </c>
    </row>
    <row r="73" spans="1:15" s="2" customFormat="1" ht="103.5" customHeight="1">
      <c r="A73" s="10" t="s">
        <v>46</v>
      </c>
      <c r="B73" s="10" t="s">
        <v>24</v>
      </c>
      <c r="C73" s="13" t="s">
        <v>369</v>
      </c>
      <c r="D73" s="10" t="s">
        <v>360</v>
      </c>
      <c r="E73" s="10" t="s">
        <v>361</v>
      </c>
      <c r="F73" s="10" t="s">
        <v>370</v>
      </c>
      <c r="G73" s="13" t="s">
        <v>363</v>
      </c>
      <c r="H73" s="10" t="s">
        <v>364</v>
      </c>
      <c r="I73" s="13" t="s">
        <v>365</v>
      </c>
      <c r="J73" s="10">
        <v>2.72</v>
      </c>
      <c r="K73" s="13" t="s">
        <v>54</v>
      </c>
      <c r="L73" s="10" t="s">
        <v>371</v>
      </c>
      <c r="M73" s="13" t="s">
        <v>367</v>
      </c>
      <c r="N73" s="10" t="s">
        <v>57</v>
      </c>
      <c r="O73" s="13" t="s">
        <v>368</v>
      </c>
    </row>
    <row r="74" spans="1:15" s="2" customFormat="1" ht="103.5" customHeight="1">
      <c r="A74" s="10" t="s">
        <v>46</v>
      </c>
      <c r="B74" s="10" t="s">
        <v>24</v>
      </c>
      <c r="C74" s="13" t="s">
        <v>372</v>
      </c>
      <c r="D74" s="10" t="s">
        <v>360</v>
      </c>
      <c r="E74" s="10" t="s">
        <v>361</v>
      </c>
      <c r="F74" s="10" t="s">
        <v>373</v>
      </c>
      <c r="G74" s="13" t="s">
        <v>363</v>
      </c>
      <c r="H74" s="10" t="s">
        <v>364</v>
      </c>
      <c r="I74" s="13" t="s">
        <v>365</v>
      </c>
      <c r="J74" s="10">
        <v>26.36</v>
      </c>
      <c r="K74" s="13" t="s">
        <v>54</v>
      </c>
      <c r="L74" s="10" t="s">
        <v>374</v>
      </c>
      <c r="M74" s="13" t="s">
        <v>367</v>
      </c>
      <c r="N74" s="10" t="s">
        <v>57</v>
      </c>
      <c r="O74" s="13" t="s">
        <v>368</v>
      </c>
    </row>
    <row r="75" spans="1:15" s="2" customFormat="1" ht="109.5" customHeight="1">
      <c r="A75" s="10" t="s">
        <v>46</v>
      </c>
      <c r="B75" s="10" t="s">
        <v>24</v>
      </c>
      <c r="C75" s="13" t="s">
        <v>375</v>
      </c>
      <c r="D75" s="10" t="s">
        <v>360</v>
      </c>
      <c r="E75" s="10" t="s">
        <v>361</v>
      </c>
      <c r="F75" s="10" t="s">
        <v>376</v>
      </c>
      <c r="G75" s="13" t="s">
        <v>363</v>
      </c>
      <c r="H75" s="10" t="s">
        <v>364</v>
      </c>
      <c r="I75" s="13" t="s">
        <v>365</v>
      </c>
      <c r="J75" s="10">
        <v>0.76</v>
      </c>
      <c r="K75" s="13" t="s">
        <v>54</v>
      </c>
      <c r="L75" s="10" t="s">
        <v>377</v>
      </c>
      <c r="M75" s="13" t="s">
        <v>367</v>
      </c>
      <c r="N75" s="10" t="s">
        <v>57</v>
      </c>
      <c r="O75" s="13" t="s">
        <v>368</v>
      </c>
    </row>
    <row r="76" spans="1:15" s="2" customFormat="1" ht="109.5" customHeight="1">
      <c r="A76" s="10" t="s">
        <v>46</v>
      </c>
      <c r="B76" s="10" t="s">
        <v>24</v>
      </c>
      <c r="C76" s="13" t="s">
        <v>378</v>
      </c>
      <c r="D76" s="10" t="s">
        <v>360</v>
      </c>
      <c r="E76" s="10" t="s">
        <v>361</v>
      </c>
      <c r="F76" s="10" t="s">
        <v>379</v>
      </c>
      <c r="G76" s="13" t="s">
        <v>363</v>
      </c>
      <c r="H76" s="10" t="s">
        <v>364</v>
      </c>
      <c r="I76" s="13" t="s">
        <v>365</v>
      </c>
      <c r="J76" s="10">
        <v>11.32</v>
      </c>
      <c r="K76" s="13" t="s">
        <v>54</v>
      </c>
      <c r="L76" s="10" t="s">
        <v>380</v>
      </c>
      <c r="M76" s="13" t="s">
        <v>367</v>
      </c>
      <c r="N76" s="10" t="s">
        <v>57</v>
      </c>
      <c r="O76" s="13" t="s">
        <v>368</v>
      </c>
    </row>
    <row r="77" spans="1:15" s="2" customFormat="1" ht="109.5" customHeight="1">
      <c r="A77" s="10" t="s">
        <v>46</v>
      </c>
      <c r="B77" s="10" t="s">
        <v>24</v>
      </c>
      <c r="C77" s="13" t="s">
        <v>381</v>
      </c>
      <c r="D77" s="10" t="s">
        <v>360</v>
      </c>
      <c r="E77" s="10" t="s">
        <v>361</v>
      </c>
      <c r="F77" s="10" t="s">
        <v>382</v>
      </c>
      <c r="G77" s="13" t="s">
        <v>363</v>
      </c>
      <c r="H77" s="10" t="s">
        <v>364</v>
      </c>
      <c r="I77" s="13" t="s">
        <v>365</v>
      </c>
      <c r="J77" s="10">
        <v>9.92</v>
      </c>
      <c r="K77" s="13" t="s">
        <v>54</v>
      </c>
      <c r="L77" s="10" t="s">
        <v>383</v>
      </c>
      <c r="M77" s="13" t="s">
        <v>367</v>
      </c>
      <c r="N77" s="10" t="s">
        <v>57</v>
      </c>
      <c r="O77" s="13" t="s">
        <v>368</v>
      </c>
    </row>
    <row r="78" spans="1:15" s="2" customFormat="1" ht="109.5" customHeight="1">
      <c r="A78" s="10" t="s">
        <v>46</v>
      </c>
      <c r="B78" s="10" t="s">
        <v>24</v>
      </c>
      <c r="C78" s="13" t="s">
        <v>384</v>
      </c>
      <c r="D78" s="10" t="s">
        <v>360</v>
      </c>
      <c r="E78" s="10" t="s">
        <v>361</v>
      </c>
      <c r="F78" s="10" t="s">
        <v>385</v>
      </c>
      <c r="G78" s="13" t="s">
        <v>363</v>
      </c>
      <c r="H78" s="10" t="s">
        <v>364</v>
      </c>
      <c r="I78" s="13" t="s">
        <v>365</v>
      </c>
      <c r="J78" s="10">
        <v>13.37</v>
      </c>
      <c r="K78" s="13" t="s">
        <v>54</v>
      </c>
      <c r="L78" s="10" t="s">
        <v>386</v>
      </c>
      <c r="M78" s="13" t="s">
        <v>367</v>
      </c>
      <c r="N78" s="10" t="s">
        <v>57</v>
      </c>
      <c r="O78" s="13" t="s">
        <v>368</v>
      </c>
    </row>
    <row r="79" spans="1:15" s="2" customFormat="1" ht="109.5" customHeight="1">
      <c r="A79" s="10" t="s">
        <v>46</v>
      </c>
      <c r="B79" s="10" t="s">
        <v>24</v>
      </c>
      <c r="C79" s="13" t="s">
        <v>387</v>
      </c>
      <c r="D79" s="10" t="s">
        <v>360</v>
      </c>
      <c r="E79" s="10" t="s">
        <v>361</v>
      </c>
      <c r="F79" s="10" t="s">
        <v>388</v>
      </c>
      <c r="G79" s="13" t="s">
        <v>363</v>
      </c>
      <c r="H79" s="10" t="s">
        <v>364</v>
      </c>
      <c r="I79" s="13" t="s">
        <v>365</v>
      </c>
      <c r="J79" s="10">
        <v>5.29</v>
      </c>
      <c r="K79" s="13" t="s">
        <v>54</v>
      </c>
      <c r="L79" s="10" t="s">
        <v>389</v>
      </c>
      <c r="M79" s="13" t="s">
        <v>367</v>
      </c>
      <c r="N79" s="10" t="s">
        <v>57</v>
      </c>
      <c r="O79" s="13" t="s">
        <v>368</v>
      </c>
    </row>
    <row r="80" spans="1:15" s="2" customFormat="1" ht="109.5" customHeight="1">
      <c r="A80" s="10" t="s">
        <v>46</v>
      </c>
      <c r="B80" s="10" t="s">
        <v>24</v>
      </c>
      <c r="C80" s="13" t="s">
        <v>390</v>
      </c>
      <c r="D80" s="10" t="s">
        <v>360</v>
      </c>
      <c r="E80" s="10" t="s">
        <v>361</v>
      </c>
      <c r="F80" s="10" t="s">
        <v>391</v>
      </c>
      <c r="G80" s="13" t="s">
        <v>363</v>
      </c>
      <c r="H80" s="10" t="s">
        <v>364</v>
      </c>
      <c r="I80" s="13" t="s">
        <v>365</v>
      </c>
      <c r="J80" s="10">
        <v>3.42</v>
      </c>
      <c r="K80" s="13" t="s">
        <v>54</v>
      </c>
      <c r="L80" s="10" t="s">
        <v>392</v>
      </c>
      <c r="M80" s="13" t="s">
        <v>367</v>
      </c>
      <c r="N80" s="10" t="s">
        <v>57</v>
      </c>
      <c r="O80" s="13" t="s">
        <v>368</v>
      </c>
    </row>
    <row r="81" spans="1:15" s="2" customFormat="1" ht="109.5" customHeight="1">
      <c r="A81" s="10" t="s">
        <v>46</v>
      </c>
      <c r="B81" s="10" t="s">
        <v>24</v>
      </c>
      <c r="C81" s="13" t="s">
        <v>393</v>
      </c>
      <c r="D81" s="10" t="s">
        <v>360</v>
      </c>
      <c r="E81" s="10" t="s">
        <v>361</v>
      </c>
      <c r="F81" s="10" t="s">
        <v>394</v>
      </c>
      <c r="G81" s="13" t="s">
        <v>363</v>
      </c>
      <c r="H81" s="10" t="s">
        <v>364</v>
      </c>
      <c r="I81" s="13" t="s">
        <v>365</v>
      </c>
      <c r="J81" s="10">
        <v>15.94</v>
      </c>
      <c r="K81" s="13" t="s">
        <v>54</v>
      </c>
      <c r="L81" s="10" t="s">
        <v>395</v>
      </c>
      <c r="M81" s="13" t="s">
        <v>367</v>
      </c>
      <c r="N81" s="10" t="s">
        <v>57</v>
      </c>
      <c r="O81" s="13" t="s">
        <v>368</v>
      </c>
    </row>
    <row r="82" spans="1:15" s="2" customFormat="1" ht="109.5" customHeight="1">
      <c r="A82" s="10" t="s">
        <v>46</v>
      </c>
      <c r="B82" s="10" t="s">
        <v>24</v>
      </c>
      <c r="C82" s="13" t="s">
        <v>396</v>
      </c>
      <c r="D82" s="10" t="s">
        <v>360</v>
      </c>
      <c r="E82" s="10" t="s">
        <v>361</v>
      </c>
      <c r="F82" s="10" t="s">
        <v>397</v>
      </c>
      <c r="G82" s="13" t="s">
        <v>363</v>
      </c>
      <c r="H82" s="10" t="s">
        <v>364</v>
      </c>
      <c r="I82" s="13" t="s">
        <v>365</v>
      </c>
      <c r="J82" s="10">
        <v>14.21</v>
      </c>
      <c r="K82" s="13" t="s">
        <v>54</v>
      </c>
      <c r="L82" s="10" t="s">
        <v>398</v>
      </c>
      <c r="M82" s="13" t="s">
        <v>367</v>
      </c>
      <c r="N82" s="10" t="s">
        <v>57</v>
      </c>
      <c r="O82" s="13" t="s">
        <v>368</v>
      </c>
    </row>
    <row r="83" spans="1:15" s="2" customFormat="1" ht="109.5" customHeight="1">
      <c r="A83" s="10" t="s">
        <v>46</v>
      </c>
      <c r="B83" s="10" t="s">
        <v>24</v>
      </c>
      <c r="C83" s="13" t="s">
        <v>399</v>
      </c>
      <c r="D83" s="10" t="s">
        <v>360</v>
      </c>
      <c r="E83" s="10" t="s">
        <v>361</v>
      </c>
      <c r="F83" s="10" t="s">
        <v>400</v>
      </c>
      <c r="G83" s="13" t="s">
        <v>363</v>
      </c>
      <c r="H83" s="10" t="s">
        <v>364</v>
      </c>
      <c r="I83" s="13" t="s">
        <v>365</v>
      </c>
      <c r="J83" s="10">
        <v>11.21</v>
      </c>
      <c r="K83" s="13" t="s">
        <v>54</v>
      </c>
      <c r="L83" s="10" t="s">
        <v>401</v>
      </c>
      <c r="M83" s="13" t="s">
        <v>367</v>
      </c>
      <c r="N83" s="10" t="s">
        <v>57</v>
      </c>
      <c r="O83" s="13" t="s">
        <v>368</v>
      </c>
    </row>
    <row r="84" spans="1:15" s="2" customFormat="1" ht="109.5" customHeight="1">
      <c r="A84" s="10" t="s">
        <v>46</v>
      </c>
      <c r="B84" s="10" t="s">
        <v>24</v>
      </c>
      <c r="C84" s="13" t="s">
        <v>402</v>
      </c>
      <c r="D84" s="10" t="s">
        <v>360</v>
      </c>
      <c r="E84" s="10" t="s">
        <v>361</v>
      </c>
      <c r="F84" s="10" t="s">
        <v>403</v>
      </c>
      <c r="G84" s="13" t="s">
        <v>363</v>
      </c>
      <c r="H84" s="10" t="s">
        <v>364</v>
      </c>
      <c r="I84" s="13" t="s">
        <v>365</v>
      </c>
      <c r="J84" s="10">
        <v>12.52</v>
      </c>
      <c r="K84" s="13" t="s">
        <v>54</v>
      </c>
      <c r="L84" s="10" t="s">
        <v>404</v>
      </c>
      <c r="M84" s="13" t="s">
        <v>367</v>
      </c>
      <c r="N84" s="10" t="s">
        <v>57</v>
      </c>
      <c r="O84" s="13" t="s">
        <v>368</v>
      </c>
    </row>
    <row r="85" spans="1:15" s="2" customFormat="1" ht="109.5" customHeight="1">
      <c r="A85" s="10" t="s">
        <v>46</v>
      </c>
      <c r="B85" s="10" t="s">
        <v>24</v>
      </c>
      <c r="C85" s="13" t="s">
        <v>405</v>
      </c>
      <c r="D85" s="10" t="s">
        <v>360</v>
      </c>
      <c r="E85" s="10" t="s">
        <v>361</v>
      </c>
      <c r="F85" s="10" t="s">
        <v>406</v>
      </c>
      <c r="G85" s="13" t="s">
        <v>363</v>
      </c>
      <c r="H85" s="10" t="s">
        <v>364</v>
      </c>
      <c r="I85" s="13" t="s">
        <v>365</v>
      </c>
      <c r="J85" s="10">
        <v>22</v>
      </c>
      <c r="K85" s="13" t="s">
        <v>54</v>
      </c>
      <c r="L85" s="10" t="s">
        <v>401</v>
      </c>
      <c r="M85" s="13" t="s">
        <v>367</v>
      </c>
      <c r="N85" s="10" t="s">
        <v>57</v>
      </c>
      <c r="O85" s="13" t="s">
        <v>368</v>
      </c>
    </row>
    <row r="86" spans="1:15" s="2" customFormat="1" ht="109.5" customHeight="1">
      <c r="A86" s="10" t="s">
        <v>46</v>
      </c>
      <c r="B86" s="10" t="s">
        <v>24</v>
      </c>
      <c r="C86" s="13" t="s">
        <v>407</v>
      </c>
      <c r="D86" s="10" t="s">
        <v>360</v>
      </c>
      <c r="E86" s="10" t="s">
        <v>361</v>
      </c>
      <c r="F86" s="10" t="s">
        <v>408</v>
      </c>
      <c r="G86" s="13" t="s">
        <v>363</v>
      </c>
      <c r="H86" s="10" t="s">
        <v>364</v>
      </c>
      <c r="I86" s="13" t="s">
        <v>365</v>
      </c>
      <c r="J86" s="10">
        <v>26.33</v>
      </c>
      <c r="K86" s="13" t="s">
        <v>54</v>
      </c>
      <c r="L86" s="10" t="s">
        <v>409</v>
      </c>
      <c r="M86" s="13" t="s">
        <v>367</v>
      </c>
      <c r="N86" s="10" t="s">
        <v>57</v>
      </c>
      <c r="O86" s="13" t="s">
        <v>368</v>
      </c>
    </row>
    <row r="87" spans="1:15" s="2" customFormat="1" ht="109.5" customHeight="1">
      <c r="A87" s="10" t="s">
        <v>46</v>
      </c>
      <c r="B87" s="10" t="s">
        <v>24</v>
      </c>
      <c r="C87" s="13" t="s">
        <v>410</v>
      </c>
      <c r="D87" s="10" t="s">
        <v>360</v>
      </c>
      <c r="E87" s="10" t="s">
        <v>361</v>
      </c>
      <c r="F87" s="10" t="s">
        <v>411</v>
      </c>
      <c r="G87" s="13" t="s">
        <v>363</v>
      </c>
      <c r="H87" s="10" t="s">
        <v>364</v>
      </c>
      <c r="I87" s="13" t="s">
        <v>365</v>
      </c>
      <c r="J87" s="10">
        <v>13.24</v>
      </c>
      <c r="K87" s="13" t="s">
        <v>54</v>
      </c>
      <c r="L87" s="10" t="s">
        <v>412</v>
      </c>
      <c r="M87" s="13" t="s">
        <v>367</v>
      </c>
      <c r="N87" s="10" t="s">
        <v>57</v>
      </c>
      <c r="O87" s="13" t="s">
        <v>368</v>
      </c>
    </row>
    <row r="88" spans="1:15" s="2" customFormat="1" ht="109.5" customHeight="1">
      <c r="A88" s="10" t="s">
        <v>46</v>
      </c>
      <c r="B88" s="10" t="s">
        <v>24</v>
      </c>
      <c r="C88" s="13" t="s">
        <v>413</v>
      </c>
      <c r="D88" s="10" t="s">
        <v>360</v>
      </c>
      <c r="E88" s="10" t="s">
        <v>49</v>
      </c>
      <c r="F88" s="10" t="s">
        <v>414</v>
      </c>
      <c r="G88" s="13" t="s">
        <v>415</v>
      </c>
      <c r="H88" s="10" t="s">
        <v>364</v>
      </c>
      <c r="I88" s="13" t="s">
        <v>365</v>
      </c>
      <c r="J88" s="10">
        <v>0.34</v>
      </c>
      <c r="K88" s="13" t="s">
        <v>54</v>
      </c>
      <c r="L88" s="10" t="s">
        <v>416</v>
      </c>
      <c r="M88" s="13" t="s">
        <v>367</v>
      </c>
      <c r="N88" s="10" t="s">
        <v>57</v>
      </c>
      <c r="O88" s="13" t="s">
        <v>368</v>
      </c>
    </row>
    <row r="89" spans="1:15" s="2" customFormat="1" ht="109.5" customHeight="1">
      <c r="A89" s="10" t="s">
        <v>46</v>
      </c>
      <c r="B89" s="10" t="s">
        <v>24</v>
      </c>
      <c r="C89" s="13" t="s">
        <v>417</v>
      </c>
      <c r="D89" s="10" t="s">
        <v>360</v>
      </c>
      <c r="E89" s="10" t="s">
        <v>361</v>
      </c>
      <c r="F89" s="10" t="s">
        <v>418</v>
      </c>
      <c r="G89" s="13" t="s">
        <v>363</v>
      </c>
      <c r="H89" s="10" t="s">
        <v>364</v>
      </c>
      <c r="I89" s="13" t="s">
        <v>365</v>
      </c>
      <c r="J89" s="10">
        <v>11.9</v>
      </c>
      <c r="K89" s="13" t="s">
        <v>54</v>
      </c>
      <c r="L89" s="10" t="s">
        <v>419</v>
      </c>
      <c r="M89" s="13" t="s">
        <v>367</v>
      </c>
      <c r="N89" s="10" t="s">
        <v>57</v>
      </c>
      <c r="O89" s="13" t="s">
        <v>368</v>
      </c>
    </row>
    <row r="90" spans="1:15" s="2" customFormat="1" ht="109.5" customHeight="1">
      <c r="A90" s="10" t="s">
        <v>46</v>
      </c>
      <c r="B90" s="10" t="s">
        <v>24</v>
      </c>
      <c r="C90" s="13" t="s">
        <v>420</v>
      </c>
      <c r="D90" s="10" t="s">
        <v>360</v>
      </c>
      <c r="E90" s="10" t="s">
        <v>361</v>
      </c>
      <c r="F90" s="10" t="s">
        <v>421</v>
      </c>
      <c r="G90" s="13" t="s">
        <v>363</v>
      </c>
      <c r="H90" s="10" t="s">
        <v>364</v>
      </c>
      <c r="I90" s="13" t="s">
        <v>365</v>
      </c>
      <c r="J90" s="10">
        <v>13.78</v>
      </c>
      <c r="K90" s="13" t="s">
        <v>54</v>
      </c>
      <c r="L90" s="10" t="s">
        <v>422</v>
      </c>
      <c r="M90" s="13" t="s">
        <v>367</v>
      </c>
      <c r="N90" s="10" t="s">
        <v>57</v>
      </c>
      <c r="O90" s="13" t="s">
        <v>368</v>
      </c>
    </row>
    <row r="91" spans="1:15" s="2" customFormat="1" ht="109.5" customHeight="1">
      <c r="A91" s="10" t="s">
        <v>46</v>
      </c>
      <c r="B91" s="10" t="s">
        <v>24</v>
      </c>
      <c r="C91" s="13" t="s">
        <v>423</v>
      </c>
      <c r="D91" s="10" t="s">
        <v>360</v>
      </c>
      <c r="E91" s="10" t="s">
        <v>361</v>
      </c>
      <c r="F91" s="10" t="s">
        <v>424</v>
      </c>
      <c r="G91" s="13" t="s">
        <v>363</v>
      </c>
      <c r="H91" s="10" t="s">
        <v>364</v>
      </c>
      <c r="I91" s="13" t="s">
        <v>365</v>
      </c>
      <c r="J91" s="10">
        <v>2.89</v>
      </c>
      <c r="K91" s="13" t="s">
        <v>54</v>
      </c>
      <c r="L91" s="10" t="s">
        <v>425</v>
      </c>
      <c r="M91" s="13" t="s">
        <v>367</v>
      </c>
      <c r="N91" s="10" t="s">
        <v>57</v>
      </c>
      <c r="O91" s="13" t="s">
        <v>368</v>
      </c>
    </row>
    <row r="92" spans="1:15" s="2" customFormat="1" ht="109.5" customHeight="1">
      <c r="A92" s="10" t="s">
        <v>46</v>
      </c>
      <c r="B92" s="10" t="s">
        <v>24</v>
      </c>
      <c r="C92" s="13" t="s">
        <v>426</v>
      </c>
      <c r="D92" s="10" t="s">
        <v>360</v>
      </c>
      <c r="E92" s="10" t="s">
        <v>361</v>
      </c>
      <c r="F92" s="10" t="s">
        <v>427</v>
      </c>
      <c r="G92" s="13" t="s">
        <v>363</v>
      </c>
      <c r="H92" s="10" t="s">
        <v>364</v>
      </c>
      <c r="I92" s="13" t="s">
        <v>365</v>
      </c>
      <c r="J92" s="10">
        <v>1.1</v>
      </c>
      <c r="K92" s="13" t="s">
        <v>54</v>
      </c>
      <c r="L92" s="10" t="s">
        <v>428</v>
      </c>
      <c r="M92" s="13" t="s">
        <v>367</v>
      </c>
      <c r="N92" s="10" t="s">
        <v>57</v>
      </c>
      <c r="O92" s="13" t="s">
        <v>368</v>
      </c>
    </row>
    <row r="93" spans="1:15" s="2" customFormat="1" ht="109.5" customHeight="1">
      <c r="A93" s="10" t="s">
        <v>46</v>
      </c>
      <c r="B93" s="10" t="s">
        <v>24</v>
      </c>
      <c r="C93" s="13" t="s">
        <v>429</v>
      </c>
      <c r="D93" s="10" t="s">
        <v>360</v>
      </c>
      <c r="E93" s="10" t="s">
        <v>361</v>
      </c>
      <c r="F93" s="10" t="s">
        <v>430</v>
      </c>
      <c r="G93" s="13" t="s">
        <v>363</v>
      </c>
      <c r="H93" s="10" t="s">
        <v>364</v>
      </c>
      <c r="I93" s="13" t="s">
        <v>365</v>
      </c>
      <c r="J93" s="10">
        <v>3.36</v>
      </c>
      <c r="K93" s="13" t="s">
        <v>54</v>
      </c>
      <c r="L93" s="10" t="s">
        <v>431</v>
      </c>
      <c r="M93" s="13" t="s">
        <v>367</v>
      </c>
      <c r="N93" s="10" t="s">
        <v>57</v>
      </c>
      <c r="O93" s="13" t="s">
        <v>368</v>
      </c>
    </row>
    <row r="94" spans="1:15" s="2" customFormat="1" ht="109.5" customHeight="1">
      <c r="A94" s="10" t="s">
        <v>46</v>
      </c>
      <c r="B94" s="10" t="s">
        <v>24</v>
      </c>
      <c r="C94" s="13" t="s">
        <v>432</v>
      </c>
      <c r="D94" s="10" t="s">
        <v>360</v>
      </c>
      <c r="E94" s="10" t="s">
        <v>361</v>
      </c>
      <c r="F94" s="10" t="s">
        <v>433</v>
      </c>
      <c r="G94" s="13" t="s">
        <v>363</v>
      </c>
      <c r="H94" s="10" t="s">
        <v>364</v>
      </c>
      <c r="I94" s="13" t="s">
        <v>365</v>
      </c>
      <c r="J94" s="10">
        <v>12.15</v>
      </c>
      <c r="K94" s="13" t="s">
        <v>54</v>
      </c>
      <c r="L94" s="10" t="s">
        <v>434</v>
      </c>
      <c r="M94" s="13" t="s">
        <v>367</v>
      </c>
      <c r="N94" s="10" t="s">
        <v>57</v>
      </c>
      <c r="O94" s="13" t="s">
        <v>368</v>
      </c>
    </row>
    <row r="95" spans="1:15" s="2" customFormat="1" ht="109.5" customHeight="1">
      <c r="A95" s="10" t="s">
        <v>46</v>
      </c>
      <c r="B95" s="10" t="s">
        <v>24</v>
      </c>
      <c r="C95" s="13" t="s">
        <v>435</v>
      </c>
      <c r="D95" s="10" t="s">
        <v>360</v>
      </c>
      <c r="E95" s="10" t="s">
        <v>361</v>
      </c>
      <c r="F95" s="10" t="s">
        <v>436</v>
      </c>
      <c r="G95" s="13" t="s">
        <v>363</v>
      </c>
      <c r="H95" s="10" t="s">
        <v>364</v>
      </c>
      <c r="I95" s="13" t="s">
        <v>365</v>
      </c>
      <c r="J95" s="10">
        <v>8.33</v>
      </c>
      <c r="K95" s="13" t="s">
        <v>54</v>
      </c>
      <c r="L95" s="10" t="s">
        <v>371</v>
      </c>
      <c r="M95" s="13" t="s">
        <v>367</v>
      </c>
      <c r="N95" s="10" t="s">
        <v>57</v>
      </c>
      <c r="O95" s="13" t="s">
        <v>368</v>
      </c>
    </row>
    <row r="96" spans="1:15" s="2" customFormat="1" ht="109.5" customHeight="1">
      <c r="A96" s="10" t="s">
        <v>46</v>
      </c>
      <c r="B96" s="10" t="s">
        <v>24</v>
      </c>
      <c r="C96" s="13" t="s">
        <v>437</v>
      </c>
      <c r="D96" s="10" t="s">
        <v>360</v>
      </c>
      <c r="E96" s="10" t="s">
        <v>361</v>
      </c>
      <c r="F96" s="10" t="s">
        <v>362</v>
      </c>
      <c r="G96" s="13" t="s">
        <v>363</v>
      </c>
      <c r="H96" s="10" t="s">
        <v>364</v>
      </c>
      <c r="I96" s="13" t="s">
        <v>438</v>
      </c>
      <c r="J96" s="10">
        <v>36.53</v>
      </c>
      <c r="K96" s="13" t="s">
        <v>54</v>
      </c>
      <c r="L96" s="10" t="s">
        <v>439</v>
      </c>
      <c r="M96" s="13" t="s">
        <v>440</v>
      </c>
      <c r="N96" s="10" t="s">
        <v>57</v>
      </c>
      <c r="O96" s="13" t="s">
        <v>441</v>
      </c>
    </row>
    <row r="97" spans="1:15" s="2" customFormat="1" ht="109.5" customHeight="1">
      <c r="A97" s="10" t="s">
        <v>46</v>
      </c>
      <c r="B97" s="10" t="s">
        <v>24</v>
      </c>
      <c r="C97" s="13" t="s">
        <v>442</v>
      </c>
      <c r="D97" s="10" t="s">
        <v>360</v>
      </c>
      <c r="E97" s="10" t="s">
        <v>361</v>
      </c>
      <c r="F97" s="10" t="s">
        <v>370</v>
      </c>
      <c r="G97" s="13" t="s">
        <v>363</v>
      </c>
      <c r="H97" s="10" t="s">
        <v>364</v>
      </c>
      <c r="I97" s="13" t="s">
        <v>438</v>
      </c>
      <c r="J97" s="10">
        <v>38.17</v>
      </c>
      <c r="K97" s="13" t="s">
        <v>54</v>
      </c>
      <c r="L97" s="10" t="s">
        <v>443</v>
      </c>
      <c r="M97" s="13" t="s">
        <v>440</v>
      </c>
      <c r="N97" s="10" t="s">
        <v>57</v>
      </c>
      <c r="O97" s="13" t="s">
        <v>441</v>
      </c>
    </row>
    <row r="98" spans="1:15" s="2" customFormat="1" ht="109.5" customHeight="1">
      <c r="A98" s="10" t="s">
        <v>46</v>
      </c>
      <c r="B98" s="10" t="s">
        <v>24</v>
      </c>
      <c r="C98" s="13" t="s">
        <v>444</v>
      </c>
      <c r="D98" s="10" t="s">
        <v>360</v>
      </c>
      <c r="E98" s="10" t="s">
        <v>361</v>
      </c>
      <c r="F98" s="10" t="s">
        <v>373</v>
      </c>
      <c r="G98" s="13" t="s">
        <v>363</v>
      </c>
      <c r="H98" s="10" t="s">
        <v>364</v>
      </c>
      <c r="I98" s="13" t="s">
        <v>438</v>
      </c>
      <c r="J98" s="10">
        <v>82.92</v>
      </c>
      <c r="K98" s="13" t="s">
        <v>54</v>
      </c>
      <c r="L98" s="10" t="s">
        <v>445</v>
      </c>
      <c r="M98" s="13" t="s">
        <v>440</v>
      </c>
      <c r="N98" s="10" t="s">
        <v>57</v>
      </c>
      <c r="O98" s="13" t="s">
        <v>441</v>
      </c>
    </row>
    <row r="99" spans="1:15" s="2" customFormat="1" ht="109.5" customHeight="1">
      <c r="A99" s="10" t="s">
        <v>46</v>
      </c>
      <c r="B99" s="10" t="s">
        <v>24</v>
      </c>
      <c r="C99" s="13" t="s">
        <v>446</v>
      </c>
      <c r="D99" s="10" t="s">
        <v>360</v>
      </c>
      <c r="E99" s="10" t="s">
        <v>361</v>
      </c>
      <c r="F99" s="10" t="s">
        <v>376</v>
      </c>
      <c r="G99" s="13" t="s">
        <v>363</v>
      </c>
      <c r="H99" s="10" t="s">
        <v>364</v>
      </c>
      <c r="I99" s="13" t="s">
        <v>438</v>
      </c>
      <c r="J99" s="10">
        <v>108.21</v>
      </c>
      <c r="K99" s="13" t="s">
        <v>54</v>
      </c>
      <c r="L99" s="10" t="s">
        <v>447</v>
      </c>
      <c r="M99" s="13" t="s">
        <v>440</v>
      </c>
      <c r="N99" s="10" t="s">
        <v>57</v>
      </c>
      <c r="O99" s="13" t="s">
        <v>441</v>
      </c>
    </row>
    <row r="100" spans="1:15" s="2" customFormat="1" ht="109.5" customHeight="1">
      <c r="A100" s="10" t="s">
        <v>46</v>
      </c>
      <c r="B100" s="10" t="s">
        <v>24</v>
      </c>
      <c r="C100" s="13" t="s">
        <v>448</v>
      </c>
      <c r="D100" s="10" t="s">
        <v>360</v>
      </c>
      <c r="E100" s="10" t="s">
        <v>361</v>
      </c>
      <c r="F100" s="10" t="s">
        <v>379</v>
      </c>
      <c r="G100" s="13" t="s">
        <v>363</v>
      </c>
      <c r="H100" s="10" t="s">
        <v>364</v>
      </c>
      <c r="I100" s="13" t="s">
        <v>438</v>
      </c>
      <c r="J100" s="10">
        <v>75.37</v>
      </c>
      <c r="K100" s="13" t="s">
        <v>54</v>
      </c>
      <c r="L100" s="10" t="s">
        <v>449</v>
      </c>
      <c r="M100" s="13" t="s">
        <v>440</v>
      </c>
      <c r="N100" s="10" t="s">
        <v>57</v>
      </c>
      <c r="O100" s="13" t="s">
        <v>441</v>
      </c>
    </row>
    <row r="101" spans="1:15" s="2" customFormat="1" ht="109.5" customHeight="1">
      <c r="A101" s="10" t="s">
        <v>46</v>
      </c>
      <c r="B101" s="10" t="s">
        <v>24</v>
      </c>
      <c r="C101" s="13" t="s">
        <v>450</v>
      </c>
      <c r="D101" s="10" t="s">
        <v>360</v>
      </c>
      <c r="E101" s="10" t="s">
        <v>361</v>
      </c>
      <c r="F101" s="10" t="s">
        <v>451</v>
      </c>
      <c r="G101" s="13" t="s">
        <v>363</v>
      </c>
      <c r="H101" s="10" t="s">
        <v>364</v>
      </c>
      <c r="I101" s="13" t="s">
        <v>438</v>
      </c>
      <c r="J101" s="10">
        <v>8.71</v>
      </c>
      <c r="K101" s="13" t="s">
        <v>54</v>
      </c>
      <c r="L101" s="10" t="s">
        <v>452</v>
      </c>
      <c r="M101" s="13" t="s">
        <v>440</v>
      </c>
      <c r="N101" s="10" t="s">
        <v>57</v>
      </c>
      <c r="O101" s="13" t="s">
        <v>441</v>
      </c>
    </row>
    <row r="102" spans="1:15" s="2" customFormat="1" ht="109.5" customHeight="1">
      <c r="A102" s="10" t="s">
        <v>46</v>
      </c>
      <c r="B102" s="10" t="s">
        <v>24</v>
      </c>
      <c r="C102" s="13" t="s">
        <v>453</v>
      </c>
      <c r="D102" s="10" t="s">
        <v>360</v>
      </c>
      <c r="E102" s="10" t="s">
        <v>361</v>
      </c>
      <c r="F102" s="10" t="s">
        <v>382</v>
      </c>
      <c r="G102" s="13" t="s">
        <v>363</v>
      </c>
      <c r="H102" s="10" t="s">
        <v>364</v>
      </c>
      <c r="I102" s="13" t="s">
        <v>438</v>
      </c>
      <c r="J102" s="10">
        <v>70.47</v>
      </c>
      <c r="K102" s="13" t="s">
        <v>54</v>
      </c>
      <c r="L102" s="10" t="s">
        <v>454</v>
      </c>
      <c r="M102" s="13" t="s">
        <v>440</v>
      </c>
      <c r="N102" s="10" t="s">
        <v>57</v>
      </c>
      <c r="O102" s="13" t="s">
        <v>441</v>
      </c>
    </row>
    <row r="103" spans="1:15" s="2" customFormat="1" ht="109.5" customHeight="1">
      <c r="A103" s="10" t="s">
        <v>46</v>
      </c>
      <c r="B103" s="10" t="s">
        <v>24</v>
      </c>
      <c r="C103" s="13" t="s">
        <v>455</v>
      </c>
      <c r="D103" s="10" t="s">
        <v>360</v>
      </c>
      <c r="E103" s="10" t="s">
        <v>361</v>
      </c>
      <c r="F103" s="10" t="s">
        <v>385</v>
      </c>
      <c r="G103" s="13" t="s">
        <v>363</v>
      </c>
      <c r="H103" s="10" t="s">
        <v>364</v>
      </c>
      <c r="I103" s="13" t="s">
        <v>438</v>
      </c>
      <c r="J103" s="10">
        <v>66.06</v>
      </c>
      <c r="K103" s="13" t="s">
        <v>54</v>
      </c>
      <c r="L103" s="10" t="s">
        <v>456</v>
      </c>
      <c r="M103" s="13" t="s">
        <v>440</v>
      </c>
      <c r="N103" s="10" t="s">
        <v>57</v>
      </c>
      <c r="O103" s="13" t="s">
        <v>441</v>
      </c>
    </row>
    <row r="104" spans="1:15" s="2" customFormat="1" ht="109.5" customHeight="1">
      <c r="A104" s="10" t="s">
        <v>46</v>
      </c>
      <c r="B104" s="10" t="s">
        <v>24</v>
      </c>
      <c r="C104" s="13" t="s">
        <v>457</v>
      </c>
      <c r="D104" s="10" t="s">
        <v>360</v>
      </c>
      <c r="E104" s="10" t="s">
        <v>361</v>
      </c>
      <c r="F104" s="10" t="s">
        <v>388</v>
      </c>
      <c r="G104" s="13" t="s">
        <v>363</v>
      </c>
      <c r="H104" s="10" t="s">
        <v>364</v>
      </c>
      <c r="I104" s="13" t="s">
        <v>438</v>
      </c>
      <c r="J104" s="10">
        <v>47.37</v>
      </c>
      <c r="K104" s="13" t="s">
        <v>54</v>
      </c>
      <c r="L104" s="10" t="s">
        <v>458</v>
      </c>
      <c r="M104" s="13" t="s">
        <v>440</v>
      </c>
      <c r="N104" s="10" t="s">
        <v>57</v>
      </c>
      <c r="O104" s="13" t="s">
        <v>441</v>
      </c>
    </row>
    <row r="105" spans="1:15" s="2" customFormat="1" ht="109.5" customHeight="1">
      <c r="A105" s="10" t="s">
        <v>46</v>
      </c>
      <c r="B105" s="10" t="s">
        <v>24</v>
      </c>
      <c r="C105" s="13" t="s">
        <v>459</v>
      </c>
      <c r="D105" s="10" t="s">
        <v>360</v>
      </c>
      <c r="E105" s="10" t="s">
        <v>361</v>
      </c>
      <c r="F105" s="10" t="s">
        <v>391</v>
      </c>
      <c r="G105" s="13" t="s">
        <v>363</v>
      </c>
      <c r="H105" s="10" t="s">
        <v>364</v>
      </c>
      <c r="I105" s="13" t="s">
        <v>438</v>
      </c>
      <c r="J105" s="10">
        <v>42.16</v>
      </c>
      <c r="K105" s="13" t="s">
        <v>54</v>
      </c>
      <c r="L105" s="10" t="s">
        <v>460</v>
      </c>
      <c r="M105" s="13" t="s">
        <v>440</v>
      </c>
      <c r="N105" s="10" t="s">
        <v>57</v>
      </c>
      <c r="O105" s="13" t="s">
        <v>441</v>
      </c>
    </row>
    <row r="106" spans="1:15" s="2" customFormat="1" ht="109.5" customHeight="1">
      <c r="A106" s="10" t="s">
        <v>46</v>
      </c>
      <c r="B106" s="10" t="s">
        <v>24</v>
      </c>
      <c r="C106" s="13" t="s">
        <v>461</v>
      </c>
      <c r="D106" s="10" t="s">
        <v>360</v>
      </c>
      <c r="E106" s="10" t="s">
        <v>361</v>
      </c>
      <c r="F106" s="10" t="s">
        <v>394</v>
      </c>
      <c r="G106" s="13" t="s">
        <v>363</v>
      </c>
      <c r="H106" s="10" t="s">
        <v>364</v>
      </c>
      <c r="I106" s="13" t="s">
        <v>438</v>
      </c>
      <c r="J106" s="10">
        <v>36.92</v>
      </c>
      <c r="K106" s="13" t="s">
        <v>54</v>
      </c>
      <c r="L106" s="10" t="s">
        <v>462</v>
      </c>
      <c r="M106" s="13" t="s">
        <v>440</v>
      </c>
      <c r="N106" s="10" t="s">
        <v>57</v>
      </c>
      <c r="O106" s="13" t="s">
        <v>441</v>
      </c>
    </row>
    <row r="107" spans="1:15" s="2" customFormat="1" ht="109.5" customHeight="1">
      <c r="A107" s="10" t="s">
        <v>46</v>
      </c>
      <c r="B107" s="10" t="s">
        <v>24</v>
      </c>
      <c r="C107" s="13" t="s">
        <v>463</v>
      </c>
      <c r="D107" s="10" t="s">
        <v>360</v>
      </c>
      <c r="E107" s="10" t="s">
        <v>361</v>
      </c>
      <c r="F107" s="10" t="s">
        <v>397</v>
      </c>
      <c r="G107" s="13" t="s">
        <v>363</v>
      </c>
      <c r="H107" s="10" t="s">
        <v>364</v>
      </c>
      <c r="I107" s="13" t="s">
        <v>438</v>
      </c>
      <c r="J107" s="10">
        <v>45.27</v>
      </c>
      <c r="K107" s="13" t="s">
        <v>54</v>
      </c>
      <c r="L107" s="10" t="s">
        <v>464</v>
      </c>
      <c r="M107" s="13" t="s">
        <v>440</v>
      </c>
      <c r="N107" s="10" t="s">
        <v>57</v>
      </c>
      <c r="O107" s="13" t="s">
        <v>441</v>
      </c>
    </row>
    <row r="108" spans="1:15" s="2" customFormat="1" ht="109.5" customHeight="1">
      <c r="A108" s="10" t="s">
        <v>46</v>
      </c>
      <c r="B108" s="10" t="s">
        <v>24</v>
      </c>
      <c r="C108" s="13" t="s">
        <v>465</v>
      </c>
      <c r="D108" s="10" t="s">
        <v>360</v>
      </c>
      <c r="E108" s="10" t="s">
        <v>361</v>
      </c>
      <c r="F108" s="10" t="s">
        <v>400</v>
      </c>
      <c r="G108" s="13" t="s">
        <v>363</v>
      </c>
      <c r="H108" s="10" t="s">
        <v>364</v>
      </c>
      <c r="I108" s="13" t="s">
        <v>438</v>
      </c>
      <c r="J108" s="10">
        <v>31.08</v>
      </c>
      <c r="K108" s="13" t="s">
        <v>54</v>
      </c>
      <c r="L108" s="10" t="s">
        <v>466</v>
      </c>
      <c r="M108" s="13" t="s">
        <v>440</v>
      </c>
      <c r="N108" s="10" t="s">
        <v>57</v>
      </c>
      <c r="O108" s="13" t="s">
        <v>441</v>
      </c>
    </row>
    <row r="109" spans="1:15" s="2" customFormat="1" ht="109.5" customHeight="1">
      <c r="A109" s="10" t="s">
        <v>46</v>
      </c>
      <c r="B109" s="10" t="s">
        <v>24</v>
      </c>
      <c r="C109" s="13" t="s">
        <v>467</v>
      </c>
      <c r="D109" s="10" t="s">
        <v>360</v>
      </c>
      <c r="E109" s="10" t="s">
        <v>361</v>
      </c>
      <c r="F109" s="10" t="s">
        <v>403</v>
      </c>
      <c r="G109" s="13" t="s">
        <v>363</v>
      </c>
      <c r="H109" s="10" t="s">
        <v>364</v>
      </c>
      <c r="I109" s="13" t="s">
        <v>438</v>
      </c>
      <c r="J109" s="10">
        <v>14.64</v>
      </c>
      <c r="K109" s="13" t="s">
        <v>54</v>
      </c>
      <c r="L109" s="10" t="s">
        <v>468</v>
      </c>
      <c r="M109" s="13" t="s">
        <v>440</v>
      </c>
      <c r="N109" s="10" t="s">
        <v>57</v>
      </c>
      <c r="O109" s="13" t="s">
        <v>441</v>
      </c>
    </row>
    <row r="110" spans="1:15" s="2" customFormat="1" ht="109.5" customHeight="1">
      <c r="A110" s="10" t="s">
        <v>46</v>
      </c>
      <c r="B110" s="10" t="s">
        <v>24</v>
      </c>
      <c r="C110" s="13" t="s">
        <v>469</v>
      </c>
      <c r="D110" s="10" t="s">
        <v>360</v>
      </c>
      <c r="E110" s="10" t="s">
        <v>361</v>
      </c>
      <c r="F110" s="10" t="s">
        <v>406</v>
      </c>
      <c r="G110" s="13" t="s">
        <v>363</v>
      </c>
      <c r="H110" s="10" t="s">
        <v>364</v>
      </c>
      <c r="I110" s="13" t="s">
        <v>438</v>
      </c>
      <c r="J110" s="10">
        <v>21.42</v>
      </c>
      <c r="K110" s="13" t="s">
        <v>54</v>
      </c>
      <c r="L110" s="10" t="s">
        <v>470</v>
      </c>
      <c r="M110" s="13" t="s">
        <v>440</v>
      </c>
      <c r="N110" s="10" t="s">
        <v>57</v>
      </c>
      <c r="O110" s="13" t="s">
        <v>441</v>
      </c>
    </row>
    <row r="111" spans="1:15" s="2" customFormat="1" ht="109.5" customHeight="1">
      <c r="A111" s="10" t="s">
        <v>46</v>
      </c>
      <c r="B111" s="10" t="s">
        <v>24</v>
      </c>
      <c r="C111" s="13" t="s">
        <v>471</v>
      </c>
      <c r="D111" s="10" t="s">
        <v>360</v>
      </c>
      <c r="E111" s="10" t="s">
        <v>361</v>
      </c>
      <c r="F111" s="10" t="s">
        <v>408</v>
      </c>
      <c r="G111" s="13" t="s">
        <v>363</v>
      </c>
      <c r="H111" s="10" t="s">
        <v>364</v>
      </c>
      <c r="I111" s="13" t="s">
        <v>438</v>
      </c>
      <c r="J111" s="10">
        <v>11.47</v>
      </c>
      <c r="K111" s="13" t="s">
        <v>54</v>
      </c>
      <c r="L111" s="10" t="s">
        <v>472</v>
      </c>
      <c r="M111" s="13" t="s">
        <v>440</v>
      </c>
      <c r="N111" s="10" t="s">
        <v>57</v>
      </c>
      <c r="O111" s="13" t="s">
        <v>441</v>
      </c>
    </row>
    <row r="112" spans="1:15" s="2" customFormat="1" ht="109.5" customHeight="1">
      <c r="A112" s="10" t="s">
        <v>46</v>
      </c>
      <c r="B112" s="10" t="s">
        <v>24</v>
      </c>
      <c r="C112" s="13" t="s">
        <v>473</v>
      </c>
      <c r="D112" s="10" t="s">
        <v>360</v>
      </c>
      <c r="E112" s="10" t="s">
        <v>361</v>
      </c>
      <c r="F112" s="10" t="s">
        <v>411</v>
      </c>
      <c r="G112" s="13" t="s">
        <v>363</v>
      </c>
      <c r="H112" s="10" t="s">
        <v>364</v>
      </c>
      <c r="I112" s="13" t="s">
        <v>438</v>
      </c>
      <c r="J112" s="10">
        <v>16.54</v>
      </c>
      <c r="K112" s="13" t="s">
        <v>54</v>
      </c>
      <c r="L112" s="10" t="s">
        <v>474</v>
      </c>
      <c r="M112" s="13" t="s">
        <v>440</v>
      </c>
      <c r="N112" s="10" t="s">
        <v>57</v>
      </c>
      <c r="O112" s="13" t="s">
        <v>441</v>
      </c>
    </row>
    <row r="113" spans="1:15" s="2" customFormat="1" ht="109.5" customHeight="1">
      <c r="A113" s="10" t="s">
        <v>46</v>
      </c>
      <c r="B113" s="10" t="s">
        <v>24</v>
      </c>
      <c r="C113" s="13" t="s">
        <v>475</v>
      </c>
      <c r="D113" s="10" t="s">
        <v>360</v>
      </c>
      <c r="E113" s="10" t="s">
        <v>361</v>
      </c>
      <c r="F113" s="10" t="s">
        <v>418</v>
      </c>
      <c r="G113" s="13" t="s">
        <v>363</v>
      </c>
      <c r="H113" s="10" t="s">
        <v>364</v>
      </c>
      <c r="I113" s="13" t="s">
        <v>438</v>
      </c>
      <c r="J113" s="10">
        <v>24.29</v>
      </c>
      <c r="K113" s="13" t="s">
        <v>54</v>
      </c>
      <c r="L113" s="10" t="s">
        <v>476</v>
      </c>
      <c r="M113" s="13" t="s">
        <v>440</v>
      </c>
      <c r="N113" s="10" t="s">
        <v>57</v>
      </c>
      <c r="O113" s="13" t="s">
        <v>441</v>
      </c>
    </row>
    <row r="114" spans="1:15" s="2" customFormat="1" ht="109.5" customHeight="1">
      <c r="A114" s="10" t="s">
        <v>46</v>
      </c>
      <c r="B114" s="10" t="s">
        <v>24</v>
      </c>
      <c r="C114" s="13" t="s">
        <v>477</v>
      </c>
      <c r="D114" s="10" t="s">
        <v>360</v>
      </c>
      <c r="E114" s="10" t="s">
        <v>361</v>
      </c>
      <c r="F114" s="10" t="s">
        <v>421</v>
      </c>
      <c r="G114" s="13" t="s">
        <v>363</v>
      </c>
      <c r="H114" s="10" t="s">
        <v>364</v>
      </c>
      <c r="I114" s="13" t="s">
        <v>438</v>
      </c>
      <c r="J114" s="10">
        <v>33.5</v>
      </c>
      <c r="K114" s="13" t="s">
        <v>54</v>
      </c>
      <c r="L114" s="10" t="s">
        <v>478</v>
      </c>
      <c r="M114" s="13" t="s">
        <v>440</v>
      </c>
      <c r="N114" s="10" t="s">
        <v>57</v>
      </c>
      <c r="O114" s="13" t="s">
        <v>441</v>
      </c>
    </row>
    <row r="115" spans="1:15" s="2" customFormat="1" ht="109.5" customHeight="1">
      <c r="A115" s="10" t="s">
        <v>46</v>
      </c>
      <c r="B115" s="10" t="s">
        <v>24</v>
      </c>
      <c r="C115" s="13" t="s">
        <v>479</v>
      </c>
      <c r="D115" s="10" t="s">
        <v>360</v>
      </c>
      <c r="E115" s="10" t="s">
        <v>49</v>
      </c>
      <c r="F115" s="10" t="s">
        <v>424</v>
      </c>
      <c r="G115" s="13" t="s">
        <v>363</v>
      </c>
      <c r="H115" s="10" t="s">
        <v>364</v>
      </c>
      <c r="I115" s="13" t="s">
        <v>438</v>
      </c>
      <c r="J115" s="10">
        <v>19.41</v>
      </c>
      <c r="K115" s="13" t="s">
        <v>54</v>
      </c>
      <c r="L115" s="10" t="s">
        <v>480</v>
      </c>
      <c r="M115" s="13" t="s">
        <v>440</v>
      </c>
      <c r="N115" s="10" t="s">
        <v>57</v>
      </c>
      <c r="O115" s="13" t="s">
        <v>441</v>
      </c>
    </row>
    <row r="116" spans="1:15" s="2" customFormat="1" ht="109.5" customHeight="1">
      <c r="A116" s="10" t="s">
        <v>46</v>
      </c>
      <c r="B116" s="10" t="s">
        <v>24</v>
      </c>
      <c r="C116" s="13" t="s">
        <v>481</v>
      </c>
      <c r="D116" s="10" t="s">
        <v>360</v>
      </c>
      <c r="E116" s="10" t="s">
        <v>361</v>
      </c>
      <c r="F116" s="10" t="s">
        <v>414</v>
      </c>
      <c r="G116" s="13" t="s">
        <v>363</v>
      </c>
      <c r="H116" s="10" t="s">
        <v>364</v>
      </c>
      <c r="I116" s="13" t="s">
        <v>438</v>
      </c>
      <c r="J116" s="10">
        <v>15.9</v>
      </c>
      <c r="K116" s="13" t="s">
        <v>54</v>
      </c>
      <c r="L116" s="10" t="s">
        <v>482</v>
      </c>
      <c r="M116" s="13" t="s">
        <v>440</v>
      </c>
      <c r="N116" s="10" t="s">
        <v>57</v>
      </c>
      <c r="O116" s="13" t="s">
        <v>441</v>
      </c>
    </row>
    <row r="117" spans="1:15" s="2" customFormat="1" ht="109.5" customHeight="1">
      <c r="A117" s="10" t="s">
        <v>46</v>
      </c>
      <c r="B117" s="10" t="s">
        <v>24</v>
      </c>
      <c r="C117" s="13" t="s">
        <v>483</v>
      </c>
      <c r="D117" s="10" t="s">
        <v>360</v>
      </c>
      <c r="E117" s="10" t="s">
        <v>49</v>
      </c>
      <c r="F117" s="10" t="s">
        <v>427</v>
      </c>
      <c r="G117" s="13" t="s">
        <v>363</v>
      </c>
      <c r="H117" s="10" t="s">
        <v>364</v>
      </c>
      <c r="I117" s="13" t="s">
        <v>438</v>
      </c>
      <c r="J117" s="10">
        <v>40.15</v>
      </c>
      <c r="K117" s="13" t="s">
        <v>54</v>
      </c>
      <c r="L117" s="10" t="s">
        <v>484</v>
      </c>
      <c r="M117" s="13" t="s">
        <v>440</v>
      </c>
      <c r="N117" s="10" t="s">
        <v>57</v>
      </c>
      <c r="O117" s="13" t="s">
        <v>441</v>
      </c>
    </row>
    <row r="118" spans="1:15" s="2" customFormat="1" ht="105" customHeight="1">
      <c r="A118" s="10" t="s">
        <v>46</v>
      </c>
      <c r="B118" s="10" t="s">
        <v>24</v>
      </c>
      <c r="C118" s="13" t="s">
        <v>485</v>
      </c>
      <c r="D118" s="10" t="s">
        <v>360</v>
      </c>
      <c r="E118" s="10" t="s">
        <v>49</v>
      </c>
      <c r="F118" s="10" t="s">
        <v>430</v>
      </c>
      <c r="G118" s="13" t="s">
        <v>363</v>
      </c>
      <c r="H118" s="10" t="s">
        <v>364</v>
      </c>
      <c r="I118" s="13" t="s">
        <v>438</v>
      </c>
      <c r="J118" s="10">
        <v>10.06</v>
      </c>
      <c r="K118" s="13" t="s">
        <v>54</v>
      </c>
      <c r="L118" s="10" t="s">
        <v>486</v>
      </c>
      <c r="M118" s="13" t="s">
        <v>440</v>
      </c>
      <c r="N118" s="10" t="s">
        <v>57</v>
      </c>
      <c r="O118" s="13" t="s">
        <v>441</v>
      </c>
    </row>
    <row r="119" spans="1:15" s="2" customFormat="1" ht="105" customHeight="1">
      <c r="A119" s="10" t="s">
        <v>46</v>
      </c>
      <c r="B119" s="10" t="s">
        <v>24</v>
      </c>
      <c r="C119" s="13" t="s">
        <v>487</v>
      </c>
      <c r="D119" s="10" t="s">
        <v>360</v>
      </c>
      <c r="E119" s="10" t="s">
        <v>49</v>
      </c>
      <c r="F119" s="10" t="s">
        <v>433</v>
      </c>
      <c r="G119" s="13" t="s">
        <v>363</v>
      </c>
      <c r="H119" s="10" t="s">
        <v>364</v>
      </c>
      <c r="I119" s="13" t="s">
        <v>438</v>
      </c>
      <c r="J119" s="10">
        <v>11.97</v>
      </c>
      <c r="K119" s="13" t="s">
        <v>54</v>
      </c>
      <c r="L119" s="10" t="s">
        <v>488</v>
      </c>
      <c r="M119" s="13" t="s">
        <v>440</v>
      </c>
      <c r="N119" s="10" t="s">
        <v>57</v>
      </c>
      <c r="O119" s="13" t="s">
        <v>441</v>
      </c>
    </row>
    <row r="120" spans="1:15" s="2" customFormat="1" ht="105" customHeight="1">
      <c r="A120" s="10" t="s">
        <v>46</v>
      </c>
      <c r="B120" s="10" t="s">
        <v>24</v>
      </c>
      <c r="C120" s="13" t="s">
        <v>489</v>
      </c>
      <c r="D120" s="10" t="s">
        <v>360</v>
      </c>
      <c r="E120" s="10" t="s">
        <v>49</v>
      </c>
      <c r="F120" s="10" t="s">
        <v>436</v>
      </c>
      <c r="G120" s="13" t="s">
        <v>363</v>
      </c>
      <c r="H120" s="10" t="s">
        <v>364</v>
      </c>
      <c r="I120" s="13" t="s">
        <v>438</v>
      </c>
      <c r="J120" s="10">
        <v>10.47</v>
      </c>
      <c r="K120" s="13" t="s">
        <v>54</v>
      </c>
      <c r="L120" s="10" t="s">
        <v>490</v>
      </c>
      <c r="M120" s="13" t="s">
        <v>440</v>
      </c>
      <c r="N120" s="10" t="s">
        <v>57</v>
      </c>
      <c r="O120" s="13" t="s">
        <v>441</v>
      </c>
    </row>
    <row r="121" spans="1:15" s="2" customFormat="1" ht="105" customHeight="1">
      <c r="A121" s="10" t="s">
        <v>46</v>
      </c>
      <c r="B121" s="10" t="s">
        <v>24</v>
      </c>
      <c r="C121" s="13" t="s">
        <v>491</v>
      </c>
      <c r="D121" s="10" t="s">
        <v>360</v>
      </c>
      <c r="E121" s="10" t="s">
        <v>49</v>
      </c>
      <c r="F121" s="10" t="s">
        <v>492</v>
      </c>
      <c r="G121" s="13" t="s">
        <v>363</v>
      </c>
      <c r="H121" s="10" t="s">
        <v>364</v>
      </c>
      <c r="I121" s="13" t="s">
        <v>438</v>
      </c>
      <c r="J121" s="10">
        <v>7.93</v>
      </c>
      <c r="K121" s="13" t="s">
        <v>54</v>
      </c>
      <c r="L121" s="10" t="s">
        <v>493</v>
      </c>
      <c r="M121" s="13" t="s">
        <v>440</v>
      </c>
      <c r="N121" s="10" t="s">
        <v>57</v>
      </c>
      <c r="O121" s="13" t="s">
        <v>441</v>
      </c>
    </row>
    <row r="122" spans="1:15" s="2" customFormat="1" ht="105" customHeight="1">
      <c r="A122" s="10" t="s">
        <v>46</v>
      </c>
      <c r="B122" s="10" t="s">
        <v>24</v>
      </c>
      <c r="C122" s="13" t="s">
        <v>494</v>
      </c>
      <c r="D122" s="10" t="s">
        <v>360</v>
      </c>
      <c r="E122" s="10" t="s">
        <v>361</v>
      </c>
      <c r="F122" s="10" t="s">
        <v>495</v>
      </c>
      <c r="G122" s="13" t="s">
        <v>363</v>
      </c>
      <c r="H122" s="10" t="s">
        <v>364</v>
      </c>
      <c r="I122" s="13" t="s">
        <v>496</v>
      </c>
      <c r="J122" s="10">
        <v>1000</v>
      </c>
      <c r="K122" s="13" t="s">
        <v>54</v>
      </c>
      <c r="L122" s="10"/>
      <c r="M122" s="13" t="s">
        <v>497</v>
      </c>
      <c r="N122" s="10" t="s">
        <v>57</v>
      </c>
      <c r="O122" s="13" t="s">
        <v>498</v>
      </c>
    </row>
    <row r="123" spans="1:15" s="2" customFormat="1" ht="24.75" customHeight="1">
      <c r="A123" s="11" t="s">
        <v>499</v>
      </c>
      <c r="B123" s="12"/>
      <c r="C123" s="10" t="s">
        <v>295</v>
      </c>
      <c r="D123" s="10"/>
      <c r="E123" s="10"/>
      <c r="F123" s="10"/>
      <c r="G123" s="13"/>
      <c r="H123" s="10"/>
      <c r="I123" s="13"/>
      <c r="J123" s="10">
        <v>0</v>
      </c>
      <c r="K123" s="13"/>
      <c r="L123" s="10"/>
      <c r="M123" s="13"/>
      <c r="N123" s="10"/>
      <c r="O123" s="13"/>
    </row>
    <row r="124" spans="1:15" s="2" customFormat="1" ht="24.75" customHeight="1">
      <c r="A124" s="11" t="s">
        <v>500</v>
      </c>
      <c r="B124" s="12"/>
      <c r="C124" s="10" t="s">
        <v>298</v>
      </c>
      <c r="D124" s="10"/>
      <c r="E124" s="10"/>
      <c r="F124" s="10"/>
      <c r="G124" s="13"/>
      <c r="H124" s="10"/>
      <c r="I124" s="13"/>
      <c r="J124" s="10">
        <f>J125</f>
        <v>223.25</v>
      </c>
      <c r="K124" s="13"/>
      <c r="L124" s="10"/>
      <c r="M124" s="13"/>
      <c r="N124" s="10"/>
      <c r="O124" s="13"/>
    </row>
    <row r="125" spans="1:15" s="2" customFormat="1" ht="79.5" customHeight="1">
      <c r="A125" s="10" t="s">
        <v>46</v>
      </c>
      <c r="B125" s="10" t="s">
        <v>24</v>
      </c>
      <c r="C125" s="13" t="s">
        <v>501</v>
      </c>
      <c r="D125" s="10" t="s">
        <v>502</v>
      </c>
      <c r="E125" s="10" t="s">
        <v>49</v>
      </c>
      <c r="F125" s="10" t="s">
        <v>301</v>
      </c>
      <c r="G125" s="13" t="s">
        <v>302</v>
      </c>
      <c r="H125" s="10" t="s">
        <v>303</v>
      </c>
      <c r="I125" s="13" t="s">
        <v>503</v>
      </c>
      <c r="J125" s="10">
        <v>223.25</v>
      </c>
      <c r="K125" s="13" t="s">
        <v>74</v>
      </c>
      <c r="L125" s="10" t="s">
        <v>504</v>
      </c>
      <c r="M125" s="13" t="s">
        <v>505</v>
      </c>
      <c r="N125" s="10" t="s">
        <v>57</v>
      </c>
      <c r="O125" s="13" t="s">
        <v>506</v>
      </c>
    </row>
    <row r="126" spans="1:15" s="2" customFormat="1" ht="24.75" customHeight="1">
      <c r="A126" s="11" t="s">
        <v>15</v>
      </c>
      <c r="B126" s="12"/>
      <c r="C126" s="10" t="s">
        <v>507</v>
      </c>
      <c r="D126" s="10"/>
      <c r="E126" s="10"/>
      <c r="F126" s="10"/>
      <c r="G126" s="13"/>
      <c r="H126" s="10"/>
      <c r="I126" s="13"/>
      <c r="J126" s="10">
        <f>SUM(J127:J160)</f>
        <v>4890.799999999999</v>
      </c>
      <c r="K126" s="13"/>
      <c r="L126" s="10"/>
      <c r="M126" s="13"/>
      <c r="N126" s="10"/>
      <c r="O126" s="13"/>
    </row>
    <row r="127" spans="1:16" s="2" customFormat="1" ht="57" customHeight="1">
      <c r="A127" s="10" t="s">
        <v>46</v>
      </c>
      <c r="B127" s="10" t="s">
        <v>24</v>
      </c>
      <c r="C127" s="13" t="s">
        <v>508</v>
      </c>
      <c r="D127" s="10" t="s">
        <v>509</v>
      </c>
      <c r="E127" s="10" t="s">
        <v>49</v>
      </c>
      <c r="F127" s="10" t="s">
        <v>510</v>
      </c>
      <c r="G127" s="13" t="s">
        <v>51</v>
      </c>
      <c r="H127" s="10" t="s">
        <v>52</v>
      </c>
      <c r="I127" s="13" t="s">
        <v>511</v>
      </c>
      <c r="J127" s="10">
        <v>50</v>
      </c>
      <c r="K127" s="13" t="s">
        <v>54</v>
      </c>
      <c r="L127" s="10" t="s">
        <v>512</v>
      </c>
      <c r="M127" s="13" t="s">
        <v>513</v>
      </c>
      <c r="N127" s="10" t="s">
        <v>57</v>
      </c>
      <c r="O127" s="13" t="s">
        <v>514</v>
      </c>
      <c r="P127" s="2" t="s">
        <v>515</v>
      </c>
    </row>
    <row r="128" spans="1:15" s="2" customFormat="1" ht="57" customHeight="1">
      <c r="A128" s="10" t="s">
        <v>46</v>
      </c>
      <c r="B128" s="10" t="s">
        <v>24</v>
      </c>
      <c r="C128" s="13" t="s">
        <v>516</v>
      </c>
      <c r="D128" s="10" t="s">
        <v>509</v>
      </c>
      <c r="E128" s="10" t="s">
        <v>49</v>
      </c>
      <c r="F128" s="10" t="s">
        <v>517</v>
      </c>
      <c r="G128" s="13" t="s">
        <v>518</v>
      </c>
      <c r="H128" s="10" t="s">
        <v>519</v>
      </c>
      <c r="I128" s="13" t="s">
        <v>520</v>
      </c>
      <c r="J128" s="10">
        <v>33</v>
      </c>
      <c r="K128" s="13" t="s">
        <v>54</v>
      </c>
      <c r="L128" s="10" t="s">
        <v>521</v>
      </c>
      <c r="M128" s="13" t="s">
        <v>522</v>
      </c>
      <c r="N128" s="10" t="s">
        <v>57</v>
      </c>
      <c r="O128" s="13" t="s">
        <v>523</v>
      </c>
    </row>
    <row r="129" spans="1:15" s="2" customFormat="1" ht="57" customHeight="1">
      <c r="A129" s="10" t="s">
        <v>46</v>
      </c>
      <c r="B129" s="10" t="s">
        <v>24</v>
      </c>
      <c r="C129" s="13" t="s">
        <v>524</v>
      </c>
      <c r="D129" s="10" t="s">
        <v>509</v>
      </c>
      <c r="E129" s="10" t="s">
        <v>49</v>
      </c>
      <c r="F129" s="10" t="s">
        <v>525</v>
      </c>
      <c r="G129" s="13" t="s">
        <v>518</v>
      </c>
      <c r="H129" s="10" t="s">
        <v>519</v>
      </c>
      <c r="I129" s="13" t="s">
        <v>526</v>
      </c>
      <c r="J129" s="10">
        <v>33</v>
      </c>
      <c r="K129" s="13" t="s">
        <v>54</v>
      </c>
      <c r="L129" s="10" t="s">
        <v>527</v>
      </c>
      <c r="M129" s="13" t="s">
        <v>528</v>
      </c>
      <c r="N129" s="10" t="s">
        <v>57</v>
      </c>
      <c r="O129" s="13" t="s">
        <v>523</v>
      </c>
    </row>
    <row r="130" spans="1:15" s="2" customFormat="1" ht="57" customHeight="1">
      <c r="A130" s="10" t="s">
        <v>46</v>
      </c>
      <c r="B130" s="10" t="s">
        <v>24</v>
      </c>
      <c r="C130" s="13" t="s">
        <v>529</v>
      </c>
      <c r="D130" s="10" t="s">
        <v>509</v>
      </c>
      <c r="E130" s="10" t="s">
        <v>530</v>
      </c>
      <c r="F130" s="10" t="s">
        <v>531</v>
      </c>
      <c r="G130" s="13" t="s">
        <v>532</v>
      </c>
      <c r="H130" s="10" t="s">
        <v>533</v>
      </c>
      <c r="I130" s="13" t="s">
        <v>534</v>
      </c>
      <c r="J130" s="10">
        <v>127.328</v>
      </c>
      <c r="K130" s="13" t="s">
        <v>54</v>
      </c>
      <c r="L130" s="10" t="s">
        <v>535</v>
      </c>
      <c r="M130" s="13" t="s">
        <v>536</v>
      </c>
      <c r="N130" s="10" t="s">
        <v>57</v>
      </c>
      <c r="O130" s="13" t="s">
        <v>537</v>
      </c>
    </row>
    <row r="131" spans="1:15" s="3" customFormat="1" ht="57" customHeight="1">
      <c r="A131" s="10" t="s">
        <v>46</v>
      </c>
      <c r="B131" s="10" t="s">
        <v>24</v>
      </c>
      <c r="C131" s="13" t="s">
        <v>538</v>
      </c>
      <c r="D131" s="10" t="s">
        <v>509</v>
      </c>
      <c r="E131" s="10" t="s">
        <v>530</v>
      </c>
      <c r="F131" s="10" t="s">
        <v>539</v>
      </c>
      <c r="G131" s="13" t="s">
        <v>532</v>
      </c>
      <c r="H131" s="10" t="s">
        <v>533</v>
      </c>
      <c r="I131" s="13" t="s">
        <v>540</v>
      </c>
      <c r="J131" s="10">
        <v>143.244</v>
      </c>
      <c r="K131" s="13" t="s">
        <v>54</v>
      </c>
      <c r="L131" s="10" t="s">
        <v>541</v>
      </c>
      <c r="M131" s="13" t="s">
        <v>542</v>
      </c>
      <c r="N131" s="10" t="s">
        <v>57</v>
      </c>
      <c r="O131" s="13" t="s">
        <v>537</v>
      </c>
    </row>
    <row r="132" spans="1:15" s="3" customFormat="1" ht="57" customHeight="1">
      <c r="A132" s="10" t="s">
        <v>46</v>
      </c>
      <c r="B132" s="10" t="s">
        <v>24</v>
      </c>
      <c r="C132" s="13" t="s">
        <v>543</v>
      </c>
      <c r="D132" s="10" t="s">
        <v>509</v>
      </c>
      <c r="E132" s="10" t="s">
        <v>530</v>
      </c>
      <c r="F132" s="10" t="s">
        <v>544</v>
      </c>
      <c r="G132" s="13" t="s">
        <v>532</v>
      </c>
      <c r="H132" s="10" t="s">
        <v>533</v>
      </c>
      <c r="I132" s="13" t="s">
        <v>545</v>
      </c>
      <c r="J132" s="10">
        <v>159.16</v>
      </c>
      <c r="K132" s="13" t="s">
        <v>54</v>
      </c>
      <c r="L132" s="10" t="s">
        <v>546</v>
      </c>
      <c r="M132" s="13" t="s">
        <v>547</v>
      </c>
      <c r="N132" s="10" t="s">
        <v>57</v>
      </c>
      <c r="O132" s="13" t="s">
        <v>537</v>
      </c>
    </row>
    <row r="133" spans="1:15" s="3" customFormat="1" ht="57" customHeight="1">
      <c r="A133" s="10" t="s">
        <v>46</v>
      </c>
      <c r="B133" s="10" t="s">
        <v>24</v>
      </c>
      <c r="C133" s="13" t="s">
        <v>548</v>
      </c>
      <c r="D133" s="10" t="s">
        <v>509</v>
      </c>
      <c r="E133" s="10" t="s">
        <v>530</v>
      </c>
      <c r="F133" s="10" t="s">
        <v>549</v>
      </c>
      <c r="G133" s="13" t="s">
        <v>532</v>
      </c>
      <c r="H133" s="10" t="s">
        <v>533</v>
      </c>
      <c r="I133" s="13" t="s">
        <v>545</v>
      </c>
      <c r="J133" s="10">
        <v>159.16</v>
      </c>
      <c r="K133" s="13" t="s">
        <v>54</v>
      </c>
      <c r="L133" s="10" t="s">
        <v>550</v>
      </c>
      <c r="M133" s="13" t="s">
        <v>551</v>
      </c>
      <c r="N133" s="10" t="s">
        <v>57</v>
      </c>
      <c r="O133" s="13" t="s">
        <v>537</v>
      </c>
    </row>
    <row r="134" spans="1:15" s="3" customFormat="1" ht="57" customHeight="1">
      <c r="A134" s="10" t="s">
        <v>46</v>
      </c>
      <c r="B134" s="10" t="s">
        <v>24</v>
      </c>
      <c r="C134" s="13" t="s">
        <v>552</v>
      </c>
      <c r="D134" s="10" t="s">
        <v>509</v>
      </c>
      <c r="E134" s="10" t="s">
        <v>530</v>
      </c>
      <c r="F134" s="10" t="s">
        <v>553</v>
      </c>
      <c r="G134" s="13" t="s">
        <v>532</v>
      </c>
      <c r="H134" s="10" t="s">
        <v>533</v>
      </c>
      <c r="I134" s="13" t="s">
        <v>545</v>
      </c>
      <c r="J134" s="10">
        <v>159.16</v>
      </c>
      <c r="K134" s="13" t="s">
        <v>54</v>
      </c>
      <c r="L134" s="10" t="s">
        <v>554</v>
      </c>
      <c r="M134" s="13" t="s">
        <v>555</v>
      </c>
      <c r="N134" s="10" t="s">
        <v>57</v>
      </c>
      <c r="O134" s="13" t="s">
        <v>537</v>
      </c>
    </row>
    <row r="135" spans="1:15" s="3" customFormat="1" ht="57" customHeight="1">
      <c r="A135" s="10" t="s">
        <v>46</v>
      </c>
      <c r="B135" s="10" t="s">
        <v>24</v>
      </c>
      <c r="C135" s="13" t="s">
        <v>556</v>
      </c>
      <c r="D135" s="10" t="s">
        <v>509</v>
      </c>
      <c r="E135" s="10" t="s">
        <v>530</v>
      </c>
      <c r="F135" s="10" t="s">
        <v>557</v>
      </c>
      <c r="G135" s="13" t="s">
        <v>532</v>
      </c>
      <c r="H135" s="10" t="s">
        <v>533</v>
      </c>
      <c r="I135" s="13" t="s">
        <v>545</v>
      </c>
      <c r="J135" s="10">
        <v>159.16</v>
      </c>
      <c r="K135" s="13" t="s">
        <v>54</v>
      </c>
      <c r="L135" s="10" t="s">
        <v>558</v>
      </c>
      <c r="M135" s="13" t="s">
        <v>559</v>
      </c>
      <c r="N135" s="10" t="s">
        <v>57</v>
      </c>
      <c r="O135" s="13" t="s">
        <v>537</v>
      </c>
    </row>
    <row r="136" spans="1:15" s="3" customFormat="1" ht="57" customHeight="1">
      <c r="A136" s="10" t="s">
        <v>46</v>
      </c>
      <c r="B136" s="10" t="s">
        <v>24</v>
      </c>
      <c r="C136" s="13" t="s">
        <v>560</v>
      </c>
      <c r="D136" s="10" t="s">
        <v>509</v>
      </c>
      <c r="E136" s="10" t="s">
        <v>530</v>
      </c>
      <c r="F136" s="10" t="s">
        <v>561</v>
      </c>
      <c r="G136" s="13" t="s">
        <v>532</v>
      </c>
      <c r="H136" s="10" t="s">
        <v>533</v>
      </c>
      <c r="I136" s="13" t="s">
        <v>545</v>
      </c>
      <c r="J136" s="10">
        <v>159.16</v>
      </c>
      <c r="K136" s="13" t="s">
        <v>54</v>
      </c>
      <c r="L136" s="10" t="s">
        <v>562</v>
      </c>
      <c r="M136" s="13" t="s">
        <v>563</v>
      </c>
      <c r="N136" s="10" t="s">
        <v>57</v>
      </c>
      <c r="O136" s="13" t="s">
        <v>537</v>
      </c>
    </row>
    <row r="137" spans="1:15" s="3" customFormat="1" ht="57" customHeight="1">
      <c r="A137" s="10" t="s">
        <v>46</v>
      </c>
      <c r="B137" s="10" t="s">
        <v>24</v>
      </c>
      <c r="C137" s="13" t="s">
        <v>564</v>
      </c>
      <c r="D137" s="10" t="s">
        <v>509</v>
      </c>
      <c r="E137" s="10" t="s">
        <v>530</v>
      </c>
      <c r="F137" s="10" t="s">
        <v>272</v>
      </c>
      <c r="G137" s="13" t="s">
        <v>532</v>
      </c>
      <c r="H137" s="10" t="s">
        <v>533</v>
      </c>
      <c r="I137" s="13" t="s">
        <v>565</v>
      </c>
      <c r="J137" s="10">
        <v>206.908</v>
      </c>
      <c r="K137" s="13" t="s">
        <v>54</v>
      </c>
      <c r="L137" s="10" t="s">
        <v>274</v>
      </c>
      <c r="M137" s="13" t="s">
        <v>566</v>
      </c>
      <c r="N137" s="10" t="s">
        <v>57</v>
      </c>
      <c r="O137" s="13" t="s">
        <v>537</v>
      </c>
    </row>
    <row r="138" spans="1:15" s="3" customFormat="1" ht="60" customHeight="1">
      <c r="A138" s="10" t="s">
        <v>46</v>
      </c>
      <c r="B138" s="10" t="s">
        <v>24</v>
      </c>
      <c r="C138" s="13" t="s">
        <v>567</v>
      </c>
      <c r="D138" s="10" t="s">
        <v>509</v>
      </c>
      <c r="E138" s="10" t="s">
        <v>530</v>
      </c>
      <c r="F138" s="10" t="s">
        <v>568</v>
      </c>
      <c r="G138" s="13" t="s">
        <v>532</v>
      </c>
      <c r="H138" s="10" t="s">
        <v>533</v>
      </c>
      <c r="I138" s="13" t="s">
        <v>569</v>
      </c>
      <c r="J138" s="10">
        <v>119.37</v>
      </c>
      <c r="K138" s="13" t="s">
        <v>54</v>
      </c>
      <c r="L138" s="10" t="s">
        <v>570</v>
      </c>
      <c r="M138" s="13" t="s">
        <v>571</v>
      </c>
      <c r="N138" s="10" t="s">
        <v>57</v>
      </c>
      <c r="O138" s="13" t="s">
        <v>537</v>
      </c>
    </row>
    <row r="139" spans="1:15" s="3" customFormat="1" ht="60" customHeight="1">
      <c r="A139" s="10" t="s">
        <v>46</v>
      </c>
      <c r="B139" s="10" t="s">
        <v>24</v>
      </c>
      <c r="C139" s="13" t="s">
        <v>572</v>
      </c>
      <c r="D139" s="10" t="s">
        <v>509</v>
      </c>
      <c r="E139" s="10" t="s">
        <v>530</v>
      </c>
      <c r="F139" s="10" t="s">
        <v>573</v>
      </c>
      <c r="G139" s="13" t="s">
        <v>532</v>
      </c>
      <c r="H139" s="10" t="s">
        <v>533</v>
      </c>
      <c r="I139" s="13" t="s">
        <v>545</v>
      </c>
      <c r="J139" s="10">
        <v>159.16</v>
      </c>
      <c r="K139" s="13" t="s">
        <v>54</v>
      </c>
      <c r="L139" s="10" t="s">
        <v>574</v>
      </c>
      <c r="M139" s="13" t="s">
        <v>575</v>
      </c>
      <c r="N139" s="10" t="s">
        <v>57</v>
      </c>
      <c r="O139" s="13" t="s">
        <v>537</v>
      </c>
    </row>
    <row r="140" spans="1:15" s="3" customFormat="1" ht="60" customHeight="1">
      <c r="A140" s="10" t="s">
        <v>46</v>
      </c>
      <c r="B140" s="10" t="s">
        <v>24</v>
      </c>
      <c r="C140" s="13" t="s">
        <v>576</v>
      </c>
      <c r="D140" s="10" t="s">
        <v>509</v>
      </c>
      <c r="E140" s="10" t="s">
        <v>530</v>
      </c>
      <c r="F140" s="10" t="s">
        <v>577</v>
      </c>
      <c r="G140" s="13" t="s">
        <v>532</v>
      </c>
      <c r="H140" s="10" t="s">
        <v>533</v>
      </c>
      <c r="I140" s="13" t="s">
        <v>545</v>
      </c>
      <c r="J140" s="10">
        <v>159.16</v>
      </c>
      <c r="K140" s="13" t="s">
        <v>54</v>
      </c>
      <c r="L140" s="10" t="s">
        <v>578</v>
      </c>
      <c r="M140" s="13" t="s">
        <v>579</v>
      </c>
      <c r="N140" s="10" t="s">
        <v>57</v>
      </c>
      <c r="O140" s="13" t="s">
        <v>537</v>
      </c>
    </row>
    <row r="141" spans="1:15" s="3" customFormat="1" ht="60" customHeight="1">
      <c r="A141" s="10" t="s">
        <v>46</v>
      </c>
      <c r="B141" s="10" t="s">
        <v>24</v>
      </c>
      <c r="C141" s="13" t="s">
        <v>580</v>
      </c>
      <c r="D141" s="10" t="s">
        <v>509</v>
      </c>
      <c r="E141" s="10" t="s">
        <v>530</v>
      </c>
      <c r="F141" s="10" t="s">
        <v>581</v>
      </c>
      <c r="G141" s="13" t="s">
        <v>532</v>
      </c>
      <c r="H141" s="10" t="s">
        <v>533</v>
      </c>
      <c r="I141" s="13" t="s">
        <v>545</v>
      </c>
      <c r="J141" s="10">
        <v>159.16</v>
      </c>
      <c r="K141" s="13" t="s">
        <v>54</v>
      </c>
      <c r="L141" s="10" t="s">
        <v>582</v>
      </c>
      <c r="M141" s="13" t="s">
        <v>583</v>
      </c>
      <c r="N141" s="10" t="s">
        <v>57</v>
      </c>
      <c r="O141" s="13" t="s">
        <v>537</v>
      </c>
    </row>
    <row r="142" spans="1:15" s="3" customFormat="1" ht="60" customHeight="1">
      <c r="A142" s="10" t="s">
        <v>46</v>
      </c>
      <c r="B142" s="10" t="s">
        <v>24</v>
      </c>
      <c r="C142" s="13" t="s">
        <v>584</v>
      </c>
      <c r="D142" s="10" t="s">
        <v>509</v>
      </c>
      <c r="E142" s="10" t="s">
        <v>530</v>
      </c>
      <c r="F142" s="10" t="s">
        <v>585</v>
      </c>
      <c r="G142" s="13" t="s">
        <v>532</v>
      </c>
      <c r="H142" s="10" t="s">
        <v>533</v>
      </c>
      <c r="I142" s="13" t="s">
        <v>545</v>
      </c>
      <c r="J142" s="10">
        <v>159.16</v>
      </c>
      <c r="K142" s="13" t="s">
        <v>54</v>
      </c>
      <c r="L142" s="10" t="s">
        <v>586</v>
      </c>
      <c r="M142" s="13" t="s">
        <v>587</v>
      </c>
      <c r="N142" s="10" t="s">
        <v>57</v>
      </c>
      <c r="O142" s="13" t="s">
        <v>537</v>
      </c>
    </row>
    <row r="143" spans="1:15" s="3" customFormat="1" ht="60" customHeight="1">
      <c r="A143" s="10" t="s">
        <v>46</v>
      </c>
      <c r="B143" s="10" t="s">
        <v>24</v>
      </c>
      <c r="C143" s="13" t="s">
        <v>588</v>
      </c>
      <c r="D143" s="10" t="s">
        <v>509</v>
      </c>
      <c r="E143" s="10" t="s">
        <v>530</v>
      </c>
      <c r="F143" s="10" t="s">
        <v>589</v>
      </c>
      <c r="G143" s="13" t="s">
        <v>532</v>
      </c>
      <c r="H143" s="10" t="s">
        <v>533</v>
      </c>
      <c r="I143" s="13" t="s">
        <v>545</v>
      </c>
      <c r="J143" s="10">
        <v>159.16</v>
      </c>
      <c r="K143" s="13" t="s">
        <v>54</v>
      </c>
      <c r="L143" s="10" t="s">
        <v>590</v>
      </c>
      <c r="M143" s="13" t="s">
        <v>591</v>
      </c>
      <c r="N143" s="10" t="s">
        <v>57</v>
      </c>
      <c r="O143" s="13" t="s">
        <v>537</v>
      </c>
    </row>
    <row r="144" spans="1:15" s="3" customFormat="1" ht="60" customHeight="1">
      <c r="A144" s="10" t="s">
        <v>46</v>
      </c>
      <c r="B144" s="10" t="s">
        <v>24</v>
      </c>
      <c r="C144" s="13" t="s">
        <v>592</v>
      </c>
      <c r="D144" s="10" t="s">
        <v>509</v>
      </c>
      <c r="E144" s="10" t="s">
        <v>530</v>
      </c>
      <c r="F144" s="10" t="s">
        <v>593</v>
      </c>
      <c r="G144" s="13" t="s">
        <v>532</v>
      </c>
      <c r="H144" s="10" t="s">
        <v>533</v>
      </c>
      <c r="I144" s="13" t="s">
        <v>569</v>
      </c>
      <c r="J144" s="10">
        <v>119.37</v>
      </c>
      <c r="K144" s="13" t="s">
        <v>54</v>
      </c>
      <c r="L144" s="10" t="s">
        <v>594</v>
      </c>
      <c r="M144" s="13" t="s">
        <v>595</v>
      </c>
      <c r="N144" s="10" t="s">
        <v>57</v>
      </c>
      <c r="O144" s="13" t="s">
        <v>537</v>
      </c>
    </row>
    <row r="145" spans="1:15" s="3" customFormat="1" ht="60" customHeight="1">
      <c r="A145" s="10" t="s">
        <v>46</v>
      </c>
      <c r="B145" s="10" t="s">
        <v>24</v>
      </c>
      <c r="C145" s="13" t="s">
        <v>596</v>
      </c>
      <c r="D145" s="10" t="s">
        <v>509</v>
      </c>
      <c r="E145" s="10" t="s">
        <v>530</v>
      </c>
      <c r="F145" s="10" t="s">
        <v>597</v>
      </c>
      <c r="G145" s="13" t="s">
        <v>532</v>
      </c>
      <c r="H145" s="10" t="s">
        <v>533</v>
      </c>
      <c r="I145" s="13" t="s">
        <v>569</v>
      </c>
      <c r="J145" s="10">
        <v>119.37</v>
      </c>
      <c r="K145" s="13" t="s">
        <v>54</v>
      </c>
      <c r="L145" s="10" t="s">
        <v>598</v>
      </c>
      <c r="M145" s="13" t="s">
        <v>599</v>
      </c>
      <c r="N145" s="10" t="s">
        <v>57</v>
      </c>
      <c r="O145" s="13" t="s">
        <v>537</v>
      </c>
    </row>
    <row r="146" spans="1:15" s="3" customFormat="1" ht="60" customHeight="1">
      <c r="A146" s="10" t="s">
        <v>46</v>
      </c>
      <c r="B146" s="10" t="s">
        <v>24</v>
      </c>
      <c r="C146" s="13" t="s">
        <v>600</v>
      </c>
      <c r="D146" s="10" t="s">
        <v>509</v>
      </c>
      <c r="E146" s="10" t="s">
        <v>530</v>
      </c>
      <c r="F146" s="10" t="s">
        <v>601</v>
      </c>
      <c r="G146" s="13" t="s">
        <v>532</v>
      </c>
      <c r="H146" s="10" t="s">
        <v>533</v>
      </c>
      <c r="I146" s="13" t="s">
        <v>545</v>
      </c>
      <c r="J146" s="10">
        <v>159.16</v>
      </c>
      <c r="K146" s="13" t="s">
        <v>54</v>
      </c>
      <c r="L146" s="10" t="s">
        <v>602</v>
      </c>
      <c r="M146" s="13" t="s">
        <v>603</v>
      </c>
      <c r="N146" s="10" t="s">
        <v>57</v>
      </c>
      <c r="O146" s="13" t="s">
        <v>537</v>
      </c>
    </row>
    <row r="147" spans="1:15" s="3" customFormat="1" ht="60" customHeight="1">
      <c r="A147" s="10" t="s">
        <v>46</v>
      </c>
      <c r="B147" s="10" t="s">
        <v>24</v>
      </c>
      <c r="C147" s="13" t="s">
        <v>604</v>
      </c>
      <c r="D147" s="10" t="s">
        <v>509</v>
      </c>
      <c r="E147" s="10" t="s">
        <v>530</v>
      </c>
      <c r="F147" s="10" t="s">
        <v>605</v>
      </c>
      <c r="G147" s="13" t="s">
        <v>532</v>
      </c>
      <c r="H147" s="10" t="s">
        <v>533</v>
      </c>
      <c r="I147" s="13" t="s">
        <v>606</v>
      </c>
      <c r="J147" s="10">
        <v>238.74</v>
      </c>
      <c r="K147" s="13" t="s">
        <v>54</v>
      </c>
      <c r="L147" s="10" t="s">
        <v>607</v>
      </c>
      <c r="M147" s="13" t="s">
        <v>608</v>
      </c>
      <c r="N147" s="10" t="s">
        <v>57</v>
      </c>
      <c r="O147" s="13" t="s">
        <v>537</v>
      </c>
    </row>
    <row r="148" spans="1:15" s="3" customFormat="1" ht="60" customHeight="1">
      <c r="A148" s="10" t="s">
        <v>46</v>
      </c>
      <c r="B148" s="10" t="s">
        <v>24</v>
      </c>
      <c r="C148" s="13" t="s">
        <v>609</v>
      </c>
      <c r="D148" s="10" t="s">
        <v>509</v>
      </c>
      <c r="E148" s="10" t="s">
        <v>530</v>
      </c>
      <c r="F148" s="10" t="s">
        <v>610</v>
      </c>
      <c r="G148" s="13" t="s">
        <v>532</v>
      </c>
      <c r="H148" s="10" t="s">
        <v>533</v>
      </c>
      <c r="I148" s="13" t="s">
        <v>545</v>
      </c>
      <c r="J148" s="10">
        <v>159.16</v>
      </c>
      <c r="K148" s="13" t="s">
        <v>54</v>
      </c>
      <c r="L148" s="10" t="s">
        <v>611</v>
      </c>
      <c r="M148" s="13" t="s">
        <v>612</v>
      </c>
      <c r="N148" s="10" t="s">
        <v>57</v>
      </c>
      <c r="O148" s="13" t="s">
        <v>537</v>
      </c>
    </row>
    <row r="149" spans="1:15" s="3" customFormat="1" ht="60" customHeight="1">
      <c r="A149" s="10" t="s">
        <v>46</v>
      </c>
      <c r="B149" s="10" t="s">
        <v>24</v>
      </c>
      <c r="C149" s="13" t="s">
        <v>613</v>
      </c>
      <c r="D149" s="10" t="s">
        <v>509</v>
      </c>
      <c r="E149" s="10" t="s">
        <v>530</v>
      </c>
      <c r="F149" s="10" t="s">
        <v>614</v>
      </c>
      <c r="G149" s="13" t="s">
        <v>532</v>
      </c>
      <c r="H149" s="10" t="s">
        <v>533</v>
      </c>
      <c r="I149" s="13" t="s">
        <v>615</v>
      </c>
      <c r="J149" s="10">
        <v>167.118</v>
      </c>
      <c r="K149" s="13" t="s">
        <v>54</v>
      </c>
      <c r="L149" s="10" t="s">
        <v>616</v>
      </c>
      <c r="M149" s="13" t="s">
        <v>617</v>
      </c>
      <c r="N149" s="10" t="s">
        <v>57</v>
      </c>
      <c r="O149" s="13" t="s">
        <v>537</v>
      </c>
    </row>
    <row r="150" spans="1:15" s="3" customFormat="1" ht="60" customHeight="1">
      <c r="A150" s="10" t="s">
        <v>46</v>
      </c>
      <c r="B150" s="10" t="s">
        <v>24</v>
      </c>
      <c r="C150" s="13" t="s">
        <v>618</v>
      </c>
      <c r="D150" s="10" t="s">
        <v>509</v>
      </c>
      <c r="E150" s="10" t="s">
        <v>530</v>
      </c>
      <c r="F150" s="10" t="s">
        <v>619</v>
      </c>
      <c r="G150" s="13" t="s">
        <v>532</v>
      </c>
      <c r="H150" s="10" t="s">
        <v>533</v>
      </c>
      <c r="I150" s="13" t="s">
        <v>620</v>
      </c>
      <c r="J150" s="10">
        <v>111.412</v>
      </c>
      <c r="K150" s="13" t="s">
        <v>54</v>
      </c>
      <c r="L150" s="10" t="s">
        <v>621</v>
      </c>
      <c r="M150" s="13" t="s">
        <v>622</v>
      </c>
      <c r="N150" s="10" t="s">
        <v>57</v>
      </c>
      <c r="O150" s="13" t="s">
        <v>537</v>
      </c>
    </row>
    <row r="151" spans="1:15" s="3" customFormat="1" ht="60" customHeight="1">
      <c r="A151" s="10" t="s">
        <v>46</v>
      </c>
      <c r="B151" s="10" t="s">
        <v>24</v>
      </c>
      <c r="C151" s="13" t="s">
        <v>623</v>
      </c>
      <c r="D151" s="10" t="s">
        <v>509</v>
      </c>
      <c r="E151" s="10" t="s">
        <v>530</v>
      </c>
      <c r="F151" s="10" t="s">
        <v>624</v>
      </c>
      <c r="G151" s="13" t="s">
        <v>532</v>
      </c>
      <c r="H151" s="10" t="s">
        <v>533</v>
      </c>
      <c r="I151" s="13" t="s">
        <v>534</v>
      </c>
      <c r="J151" s="10">
        <v>127.328</v>
      </c>
      <c r="K151" s="13" t="s">
        <v>54</v>
      </c>
      <c r="L151" s="10" t="s">
        <v>625</v>
      </c>
      <c r="M151" s="13" t="s">
        <v>626</v>
      </c>
      <c r="N151" s="10" t="s">
        <v>57</v>
      </c>
      <c r="O151" s="13" t="s">
        <v>537</v>
      </c>
    </row>
    <row r="152" spans="1:15" s="3" customFormat="1" ht="60" customHeight="1">
      <c r="A152" s="10" t="s">
        <v>46</v>
      </c>
      <c r="B152" s="10" t="s">
        <v>24</v>
      </c>
      <c r="C152" s="13" t="s">
        <v>627</v>
      </c>
      <c r="D152" s="10" t="s">
        <v>509</v>
      </c>
      <c r="E152" s="10" t="s">
        <v>530</v>
      </c>
      <c r="F152" s="10" t="s">
        <v>628</v>
      </c>
      <c r="G152" s="13" t="s">
        <v>532</v>
      </c>
      <c r="H152" s="10" t="s">
        <v>533</v>
      </c>
      <c r="I152" s="13" t="s">
        <v>629</v>
      </c>
      <c r="J152" s="10">
        <v>175.076</v>
      </c>
      <c r="K152" s="13" t="s">
        <v>54</v>
      </c>
      <c r="L152" s="10" t="s">
        <v>630</v>
      </c>
      <c r="M152" s="13" t="s">
        <v>631</v>
      </c>
      <c r="N152" s="10" t="s">
        <v>57</v>
      </c>
      <c r="O152" s="13" t="s">
        <v>537</v>
      </c>
    </row>
    <row r="153" spans="1:15" s="3" customFormat="1" ht="60" customHeight="1">
      <c r="A153" s="10" t="s">
        <v>46</v>
      </c>
      <c r="B153" s="10" t="s">
        <v>24</v>
      </c>
      <c r="C153" s="13" t="s">
        <v>632</v>
      </c>
      <c r="D153" s="10" t="s">
        <v>509</v>
      </c>
      <c r="E153" s="10" t="s">
        <v>530</v>
      </c>
      <c r="F153" s="10" t="s">
        <v>633</v>
      </c>
      <c r="G153" s="13" t="s">
        <v>532</v>
      </c>
      <c r="H153" s="10" t="s">
        <v>533</v>
      </c>
      <c r="I153" s="13" t="s">
        <v>634</v>
      </c>
      <c r="J153" s="10">
        <v>198.95</v>
      </c>
      <c r="K153" s="13" t="s">
        <v>54</v>
      </c>
      <c r="L153" s="10" t="s">
        <v>635</v>
      </c>
      <c r="M153" s="13" t="s">
        <v>636</v>
      </c>
      <c r="N153" s="10" t="s">
        <v>57</v>
      </c>
      <c r="O153" s="13" t="s">
        <v>537</v>
      </c>
    </row>
    <row r="154" spans="1:15" s="3" customFormat="1" ht="60" customHeight="1">
      <c r="A154" s="10" t="s">
        <v>46</v>
      </c>
      <c r="B154" s="10" t="s">
        <v>24</v>
      </c>
      <c r="C154" s="13" t="s">
        <v>637</v>
      </c>
      <c r="D154" s="10" t="s">
        <v>509</v>
      </c>
      <c r="E154" s="10" t="s">
        <v>530</v>
      </c>
      <c r="F154" s="10" t="s">
        <v>638</v>
      </c>
      <c r="G154" s="13" t="s">
        <v>532</v>
      </c>
      <c r="H154" s="10" t="s">
        <v>533</v>
      </c>
      <c r="I154" s="13" t="s">
        <v>545</v>
      </c>
      <c r="J154" s="10">
        <v>159.16</v>
      </c>
      <c r="K154" s="13" t="s">
        <v>54</v>
      </c>
      <c r="L154" s="10" t="s">
        <v>639</v>
      </c>
      <c r="M154" s="13" t="s">
        <v>640</v>
      </c>
      <c r="N154" s="10" t="s">
        <v>57</v>
      </c>
      <c r="O154" s="13" t="s">
        <v>537</v>
      </c>
    </row>
    <row r="155" spans="1:15" s="3" customFormat="1" ht="60" customHeight="1">
      <c r="A155" s="10" t="s">
        <v>46</v>
      </c>
      <c r="B155" s="10" t="s">
        <v>24</v>
      </c>
      <c r="C155" s="13" t="s">
        <v>641</v>
      </c>
      <c r="D155" s="10" t="s">
        <v>509</v>
      </c>
      <c r="E155" s="10" t="s">
        <v>530</v>
      </c>
      <c r="F155" s="10" t="s">
        <v>642</v>
      </c>
      <c r="G155" s="13" t="s">
        <v>532</v>
      </c>
      <c r="H155" s="10" t="s">
        <v>533</v>
      </c>
      <c r="I155" s="13" t="s">
        <v>569</v>
      </c>
      <c r="J155" s="10">
        <v>119.37</v>
      </c>
      <c r="K155" s="13" t="s">
        <v>54</v>
      </c>
      <c r="L155" s="10" t="s">
        <v>643</v>
      </c>
      <c r="M155" s="13" t="s">
        <v>644</v>
      </c>
      <c r="N155" s="10" t="s">
        <v>57</v>
      </c>
      <c r="O155" s="13" t="s">
        <v>537</v>
      </c>
    </row>
    <row r="156" spans="1:15" s="3" customFormat="1" ht="60" customHeight="1">
      <c r="A156" s="10" t="s">
        <v>46</v>
      </c>
      <c r="B156" s="10" t="s">
        <v>24</v>
      </c>
      <c r="C156" s="13" t="s">
        <v>645</v>
      </c>
      <c r="D156" s="10" t="s">
        <v>509</v>
      </c>
      <c r="E156" s="10" t="s">
        <v>530</v>
      </c>
      <c r="F156" s="10" t="s">
        <v>646</v>
      </c>
      <c r="G156" s="13" t="s">
        <v>532</v>
      </c>
      <c r="H156" s="10" t="s">
        <v>533</v>
      </c>
      <c r="I156" s="13" t="s">
        <v>615</v>
      </c>
      <c r="J156" s="10">
        <v>167.118</v>
      </c>
      <c r="K156" s="13" t="s">
        <v>54</v>
      </c>
      <c r="L156" s="10" t="s">
        <v>647</v>
      </c>
      <c r="M156" s="13" t="s">
        <v>648</v>
      </c>
      <c r="N156" s="10" t="s">
        <v>57</v>
      </c>
      <c r="O156" s="13" t="s">
        <v>537</v>
      </c>
    </row>
    <row r="157" spans="1:15" s="3" customFormat="1" ht="60" customHeight="1">
      <c r="A157" s="10" t="s">
        <v>46</v>
      </c>
      <c r="B157" s="10" t="s">
        <v>24</v>
      </c>
      <c r="C157" s="13" t="s">
        <v>649</v>
      </c>
      <c r="D157" s="10" t="s">
        <v>509</v>
      </c>
      <c r="E157" s="10" t="s">
        <v>530</v>
      </c>
      <c r="F157" s="10" t="s">
        <v>650</v>
      </c>
      <c r="G157" s="13" t="s">
        <v>532</v>
      </c>
      <c r="H157" s="10" t="s">
        <v>533</v>
      </c>
      <c r="I157" s="13" t="s">
        <v>569</v>
      </c>
      <c r="J157" s="10">
        <v>119.37</v>
      </c>
      <c r="K157" s="13" t="s">
        <v>54</v>
      </c>
      <c r="L157" s="10" t="s">
        <v>651</v>
      </c>
      <c r="M157" s="13" t="s">
        <v>652</v>
      </c>
      <c r="N157" s="10" t="s">
        <v>57</v>
      </c>
      <c r="O157" s="13" t="s">
        <v>537</v>
      </c>
    </row>
    <row r="158" spans="1:15" s="3" customFormat="1" ht="60" customHeight="1">
      <c r="A158" s="10" t="s">
        <v>46</v>
      </c>
      <c r="B158" s="10" t="s">
        <v>24</v>
      </c>
      <c r="C158" s="13" t="s">
        <v>653</v>
      </c>
      <c r="D158" s="10" t="s">
        <v>509</v>
      </c>
      <c r="E158" s="10" t="s">
        <v>530</v>
      </c>
      <c r="F158" s="10" t="s">
        <v>654</v>
      </c>
      <c r="G158" s="13" t="s">
        <v>532</v>
      </c>
      <c r="H158" s="10" t="s">
        <v>533</v>
      </c>
      <c r="I158" s="13" t="s">
        <v>569</v>
      </c>
      <c r="J158" s="10">
        <v>119.37</v>
      </c>
      <c r="K158" s="13" t="s">
        <v>54</v>
      </c>
      <c r="L158" s="10" t="s">
        <v>655</v>
      </c>
      <c r="M158" s="13" t="s">
        <v>656</v>
      </c>
      <c r="N158" s="10" t="s">
        <v>57</v>
      </c>
      <c r="O158" s="13" t="s">
        <v>537</v>
      </c>
    </row>
    <row r="159" spans="1:15" s="3" customFormat="1" ht="60" customHeight="1">
      <c r="A159" s="10" t="s">
        <v>46</v>
      </c>
      <c r="B159" s="10" t="s">
        <v>24</v>
      </c>
      <c r="C159" s="13" t="s">
        <v>657</v>
      </c>
      <c r="D159" s="10" t="s">
        <v>509</v>
      </c>
      <c r="E159" s="10" t="s">
        <v>530</v>
      </c>
      <c r="F159" s="10" t="s">
        <v>658</v>
      </c>
      <c r="G159" s="13" t="s">
        <v>532</v>
      </c>
      <c r="H159" s="10" t="s">
        <v>533</v>
      </c>
      <c r="I159" s="13" t="s">
        <v>615</v>
      </c>
      <c r="J159" s="10">
        <v>167.118</v>
      </c>
      <c r="K159" s="13" t="s">
        <v>54</v>
      </c>
      <c r="L159" s="10" t="s">
        <v>659</v>
      </c>
      <c r="M159" s="13" t="s">
        <v>660</v>
      </c>
      <c r="N159" s="10" t="s">
        <v>57</v>
      </c>
      <c r="O159" s="13" t="s">
        <v>537</v>
      </c>
    </row>
    <row r="160" spans="1:15" s="3" customFormat="1" ht="57" customHeight="1">
      <c r="A160" s="10" t="s">
        <v>46</v>
      </c>
      <c r="B160" s="10" t="s">
        <v>24</v>
      </c>
      <c r="C160" s="13" t="s">
        <v>661</v>
      </c>
      <c r="D160" s="10" t="s">
        <v>509</v>
      </c>
      <c r="E160" s="10" t="s">
        <v>530</v>
      </c>
      <c r="F160" s="10" t="s">
        <v>662</v>
      </c>
      <c r="G160" s="13" t="s">
        <v>532</v>
      </c>
      <c r="H160" s="10" t="s">
        <v>533</v>
      </c>
      <c r="I160" s="13" t="s">
        <v>545</v>
      </c>
      <c r="J160" s="10">
        <v>159.16</v>
      </c>
      <c r="K160" s="13" t="s">
        <v>54</v>
      </c>
      <c r="L160" s="10" t="s">
        <v>663</v>
      </c>
      <c r="M160" s="13" t="s">
        <v>664</v>
      </c>
      <c r="N160" s="10" t="s">
        <v>57</v>
      </c>
      <c r="O160" s="13" t="s">
        <v>537</v>
      </c>
    </row>
    <row r="161" spans="1:15" s="2" customFormat="1" ht="24.75" customHeight="1">
      <c r="A161" s="11" t="s">
        <v>16</v>
      </c>
      <c r="B161" s="12"/>
      <c r="C161" s="10" t="s">
        <v>665</v>
      </c>
      <c r="D161" s="18"/>
      <c r="E161" s="18"/>
      <c r="F161" s="10"/>
      <c r="G161" s="13"/>
      <c r="H161" s="10"/>
      <c r="I161" s="13"/>
      <c r="J161" s="10">
        <f>SUM(J162:J189)</f>
        <v>1400</v>
      </c>
      <c r="K161" s="13"/>
      <c r="L161" s="10"/>
      <c r="M161" s="13"/>
      <c r="N161" s="10"/>
      <c r="O161" s="13"/>
    </row>
    <row r="162" spans="1:15" s="2" customFormat="1" ht="60" customHeight="1">
      <c r="A162" s="10" t="s">
        <v>46</v>
      </c>
      <c r="B162" s="10" t="s">
        <v>24</v>
      </c>
      <c r="C162" s="13" t="s">
        <v>666</v>
      </c>
      <c r="D162" s="10" t="s">
        <v>667</v>
      </c>
      <c r="E162" s="10" t="s">
        <v>49</v>
      </c>
      <c r="F162" s="10" t="s">
        <v>103</v>
      </c>
      <c r="G162" s="13" t="s">
        <v>668</v>
      </c>
      <c r="H162" s="10" t="s">
        <v>669</v>
      </c>
      <c r="I162" s="13" t="s">
        <v>670</v>
      </c>
      <c r="J162" s="10">
        <v>50</v>
      </c>
      <c r="K162" s="13" t="s">
        <v>54</v>
      </c>
      <c r="L162" s="10" t="s">
        <v>671</v>
      </c>
      <c r="M162" s="13" t="s">
        <v>672</v>
      </c>
      <c r="N162" s="10" t="s">
        <v>57</v>
      </c>
      <c r="O162" s="13" t="s">
        <v>673</v>
      </c>
    </row>
    <row r="163" spans="1:15" s="2" customFormat="1" ht="60" customHeight="1">
      <c r="A163" s="10" t="s">
        <v>46</v>
      </c>
      <c r="B163" s="10" t="s">
        <v>24</v>
      </c>
      <c r="C163" s="13" t="s">
        <v>674</v>
      </c>
      <c r="D163" s="10" t="s">
        <v>667</v>
      </c>
      <c r="E163" s="10" t="s">
        <v>49</v>
      </c>
      <c r="F163" s="10" t="s">
        <v>108</v>
      </c>
      <c r="G163" s="13" t="s">
        <v>668</v>
      </c>
      <c r="H163" s="10" t="s">
        <v>669</v>
      </c>
      <c r="I163" s="13" t="s">
        <v>675</v>
      </c>
      <c r="J163" s="10">
        <v>50</v>
      </c>
      <c r="K163" s="13" t="s">
        <v>54</v>
      </c>
      <c r="L163" s="10" t="s">
        <v>676</v>
      </c>
      <c r="M163" s="13" t="s">
        <v>677</v>
      </c>
      <c r="N163" s="10" t="s">
        <v>57</v>
      </c>
      <c r="O163" s="13" t="s">
        <v>673</v>
      </c>
    </row>
    <row r="164" spans="1:15" s="2" customFormat="1" ht="64.5" customHeight="1">
      <c r="A164" s="10" t="s">
        <v>46</v>
      </c>
      <c r="B164" s="10" t="s">
        <v>24</v>
      </c>
      <c r="C164" s="13" t="s">
        <v>678</v>
      </c>
      <c r="D164" s="10" t="s">
        <v>667</v>
      </c>
      <c r="E164" s="10" t="s">
        <v>49</v>
      </c>
      <c r="F164" s="10" t="s">
        <v>221</v>
      </c>
      <c r="G164" s="13" t="s">
        <v>668</v>
      </c>
      <c r="H164" s="10" t="s">
        <v>669</v>
      </c>
      <c r="I164" s="13" t="s">
        <v>679</v>
      </c>
      <c r="J164" s="10">
        <v>50</v>
      </c>
      <c r="K164" s="13" t="s">
        <v>54</v>
      </c>
      <c r="L164" s="10" t="s">
        <v>680</v>
      </c>
      <c r="M164" s="13" t="s">
        <v>681</v>
      </c>
      <c r="N164" s="10" t="s">
        <v>57</v>
      </c>
      <c r="O164" s="13" t="s">
        <v>673</v>
      </c>
    </row>
    <row r="165" spans="1:15" s="2" customFormat="1" ht="64.5" customHeight="1">
      <c r="A165" s="10" t="s">
        <v>46</v>
      </c>
      <c r="B165" s="10" t="s">
        <v>24</v>
      </c>
      <c r="C165" s="13" t="s">
        <v>682</v>
      </c>
      <c r="D165" s="10" t="s">
        <v>667</v>
      </c>
      <c r="E165" s="10" t="s">
        <v>49</v>
      </c>
      <c r="F165" s="10" t="s">
        <v>202</v>
      </c>
      <c r="G165" s="13" t="s">
        <v>668</v>
      </c>
      <c r="H165" s="10" t="s">
        <v>669</v>
      </c>
      <c r="I165" s="13" t="s">
        <v>670</v>
      </c>
      <c r="J165" s="10">
        <v>50</v>
      </c>
      <c r="K165" s="13" t="s">
        <v>54</v>
      </c>
      <c r="L165" s="10" t="s">
        <v>683</v>
      </c>
      <c r="M165" s="13" t="s">
        <v>684</v>
      </c>
      <c r="N165" s="10" t="s">
        <v>57</v>
      </c>
      <c r="O165" s="13" t="s">
        <v>673</v>
      </c>
    </row>
    <row r="166" spans="1:15" s="2" customFormat="1" ht="64.5" customHeight="1">
      <c r="A166" s="10" t="s">
        <v>46</v>
      </c>
      <c r="B166" s="10" t="s">
        <v>24</v>
      </c>
      <c r="C166" s="13" t="s">
        <v>685</v>
      </c>
      <c r="D166" s="10" t="s">
        <v>667</v>
      </c>
      <c r="E166" s="10" t="s">
        <v>49</v>
      </c>
      <c r="F166" s="10" t="s">
        <v>196</v>
      </c>
      <c r="G166" s="13" t="s">
        <v>668</v>
      </c>
      <c r="H166" s="10" t="s">
        <v>669</v>
      </c>
      <c r="I166" s="13" t="s">
        <v>675</v>
      </c>
      <c r="J166" s="10">
        <v>50</v>
      </c>
      <c r="K166" s="13" t="s">
        <v>54</v>
      </c>
      <c r="L166" s="10" t="s">
        <v>686</v>
      </c>
      <c r="M166" s="13" t="s">
        <v>687</v>
      </c>
      <c r="N166" s="10" t="s">
        <v>57</v>
      </c>
      <c r="O166" s="13" t="s">
        <v>673</v>
      </c>
    </row>
    <row r="167" spans="1:15" s="2" customFormat="1" ht="64.5" customHeight="1">
      <c r="A167" s="10" t="s">
        <v>46</v>
      </c>
      <c r="B167" s="10" t="s">
        <v>24</v>
      </c>
      <c r="C167" s="13" t="s">
        <v>688</v>
      </c>
      <c r="D167" s="10" t="s">
        <v>667</v>
      </c>
      <c r="E167" s="10" t="s">
        <v>49</v>
      </c>
      <c r="F167" s="10" t="s">
        <v>205</v>
      </c>
      <c r="G167" s="13" t="s">
        <v>668</v>
      </c>
      <c r="H167" s="10" t="s">
        <v>669</v>
      </c>
      <c r="I167" s="13" t="s">
        <v>675</v>
      </c>
      <c r="J167" s="10">
        <v>50</v>
      </c>
      <c r="K167" s="13" t="s">
        <v>54</v>
      </c>
      <c r="L167" s="10" t="s">
        <v>689</v>
      </c>
      <c r="M167" s="13" t="s">
        <v>690</v>
      </c>
      <c r="N167" s="10" t="s">
        <v>57</v>
      </c>
      <c r="O167" s="13" t="s">
        <v>673</v>
      </c>
    </row>
    <row r="168" spans="1:15" s="2" customFormat="1" ht="64.5" customHeight="1">
      <c r="A168" s="10" t="s">
        <v>46</v>
      </c>
      <c r="B168" s="10" t="s">
        <v>24</v>
      </c>
      <c r="C168" s="13" t="s">
        <v>691</v>
      </c>
      <c r="D168" s="10" t="s">
        <v>667</v>
      </c>
      <c r="E168" s="10" t="s">
        <v>49</v>
      </c>
      <c r="F168" s="10" t="s">
        <v>692</v>
      </c>
      <c r="G168" s="13" t="s">
        <v>668</v>
      </c>
      <c r="H168" s="10" t="s">
        <v>669</v>
      </c>
      <c r="I168" s="13" t="s">
        <v>675</v>
      </c>
      <c r="J168" s="10">
        <v>50</v>
      </c>
      <c r="K168" s="13" t="s">
        <v>54</v>
      </c>
      <c r="L168" s="10" t="s">
        <v>693</v>
      </c>
      <c r="M168" s="13" t="s">
        <v>694</v>
      </c>
      <c r="N168" s="10" t="s">
        <v>57</v>
      </c>
      <c r="O168" s="13" t="s">
        <v>673</v>
      </c>
    </row>
    <row r="169" spans="1:15" s="2" customFormat="1" ht="64.5" customHeight="1">
      <c r="A169" s="10" t="s">
        <v>46</v>
      </c>
      <c r="B169" s="10" t="s">
        <v>24</v>
      </c>
      <c r="C169" s="13" t="s">
        <v>695</v>
      </c>
      <c r="D169" s="10" t="s">
        <v>667</v>
      </c>
      <c r="E169" s="10" t="s">
        <v>49</v>
      </c>
      <c r="F169" s="10" t="s">
        <v>696</v>
      </c>
      <c r="G169" s="13" t="s">
        <v>668</v>
      </c>
      <c r="H169" s="10" t="s">
        <v>669</v>
      </c>
      <c r="I169" s="13" t="s">
        <v>675</v>
      </c>
      <c r="J169" s="10">
        <v>50</v>
      </c>
      <c r="K169" s="13" t="s">
        <v>54</v>
      </c>
      <c r="L169" s="10" t="s">
        <v>697</v>
      </c>
      <c r="M169" s="13" t="s">
        <v>698</v>
      </c>
      <c r="N169" s="10" t="s">
        <v>57</v>
      </c>
      <c r="O169" s="13" t="s">
        <v>673</v>
      </c>
    </row>
    <row r="170" spans="1:15" s="2" customFormat="1" ht="64.5" customHeight="1">
      <c r="A170" s="10" t="s">
        <v>46</v>
      </c>
      <c r="B170" s="10" t="s">
        <v>24</v>
      </c>
      <c r="C170" s="13" t="s">
        <v>699</v>
      </c>
      <c r="D170" s="10" t="s">
        <v>667</v>
      </c>
      <c r="E170" s="10" t="s">
        <v>49</v>
      </c>
      <c r="F170" s="10" t="s">
        <v>700</v>
      </c>
      <c r="G170" s="13" t="s">
        <v>668</v>
      </c>
      <c r="H170" s="10" t="s">
        <v>669</v>
      </c>
      <c r="I170" s="13" t="s">
        <v>675</v>
      </c>
      <c r="J170" s="10">
        <v>50</v>
      </c>
      <c r="K170" s="13" t="s">
        <v>54</v>
      </c>
      <c r="L170" s="10" t="s">
        <v>701</v>
      </c>
      <c r="M170" s="13" t="s">
        <v>702</v>
      </c>
      <c r="N170" s="10" t="s">
        <v>57</v>
      </c>
      <c r="O170" s="13" t="s">
        <v>673</v>
      </c>
    </row>
    <row r="171" spans="1:15" s="2" customFormat="1" ht="60" customHeight="1">
      <c r="A171" s="10" t="s">
        <v>46</v>
      </c>
      <c r="B171" s="10" t="s">
        <v>24</v>
      </c>
      <c r="C171" s="13" t="s">
        <v>703</v>
      </c>
      <c r="D171" s="10" t="s">
        <v>667</v>
      </c>
      <c r="E171" s="10" t="s">
        <v>49</v>
      </c>
      <c r="F171" s="10" t="s">
        <v>704</v>
      </c>
      <c r="G171" s="13" t="s">
        <v>668</v>
      </c>
      <c r="H171" s="10" t="s">
        <v>669</v>
      </c>
      <c r="I171" s="13" t="s">
        <v>675</v>
      </c>
      <c r="J171" s="10">
        <v>50</v>
      </c>
      <c r="K171" s="13" t="s">
        <v>54</v>
      </c>
      <c r="L171" s="10" t="s">
        <v>705</v>
      </c>
      <c r="M171" s="13" t="s">
        <v>706</v>
      </c>
      <c r="N171" s="10" t="s">
        <v>57</v>
      </c>
      <c r="O171" s="13" t="s">
        <v>673</v>
      </c>
    </row>
    <row r="172" spans="1:15" s="2" customFormat="1" ht="54.75" customHeight="1">
      <c r="A172" s="10" t="s">
        <v>46</v>
      </c>
      <c r="B172" s="10" t="s">
        <v>24</v>
      </c>
      <c r="C172" s="13" t="s">
        <v>707</v>
      </c>
      <c r="D172" s="10" t="s">
        <v>667</v>
      </c>
      <c r="E172" s="10" t="s">
        <v>49</v>
      </c>
      <c r="F172" s="10" t="s">
        <v>708</v>
      </c>
      <c r="G172" s="13" t="s">
        <v>668</v>
      </c>
      <c r="H172" s="10" t="s">
        <v>669</v>
      </c>
      <c r="I172" s="13" t="s">
        <v>675</v>
      </c>
      <c r="J172" s="10">
        <v>50</v>
      </c>
      <c r="K172" s="13" t="s">
        <v>54</v>
      </c>
      <c r="L172" s="10" t="s">
        <v>709</v>
      </c>
      <c r="M172" s="13" t="s">
        <v>710</v>
      </c>
      <c r="N172" s="10" t="s">
        <v>57</v>
      </c>
      <c r="O172" s="13" t="s">
        <v>673</v>
      </c>
    </row>
    <row r="173" spans="1:15" s="2" customFormat="1" ht="54.75" customHeight="1">
      <c r="A173" s="10" t="s">
        <v>46</v>
      </c>
      <c r="B173" s="10" t="s">
        <v>24</v>
      </c>
      <c r="C173" s="13" t="s">
        <v>711</v>
      </c>
      <c r="D173" s="10" t="s">
        <v>667</v>
      </c>
      <c r="E173" s="10" t="s">
        <v>49</v>
      </c>
      <c r="F173" s="10" t="s">
        <v>712</v>
      </c>
      <c r="G173" s="13" t="s">
        <v>668</v>
      </c>
      <c r="H173" s="10" t="s">
        <v>669</v>
      </c>
      <c r="I173" s="13" t="s">
        <v>675</v>
      </c>
      <c r="J173" s="10">
        <v>50</v>
      </c>
      <c r="K173" s="13" t="s">
        <v>54</v>
      </c>
      <c r="L173" s="10" t="s">
        <v>713</v>
      </c>
      <c r="M173" s="13" t="s">
        <v>714</v>
      </c>
      <c r="N173" s="10" t="s">
        <v>57</v>
      </c>
      <c r="O173" s="13" t="s">
        <v>673</v>
      </c>
    </row>
    <row r="174" spans="1:15" s="2" customFormat="1" ht="54.75" customHeight="1">
      <c r="A174" s="10" t="s">
        <v>46</v>
      </c>
      <c r="B174" s="10" t="s">
        <v>24</v>
      </c>
      <c r="C174" s="13" t="s">
        <v>715</v>
      </c>
      <c r="D174" s="10" t="s">
        <v>667</v>
      </c>
      <c r="E174" s="10" t="s">
        <v>49</v>
      </c>
      <c r="F174" s="10" t="s">
        <v>716</v>
      </c>
      <c r="G174" s="13" t="s">
        <v>668</v>
      </c>
      <c r="H174" s="10" t="s">
        <v>669</v>
      </c>
      <c r="I174" s="13" t="s">
        <v>675</v>
      </c>
      <c r="J174" s="10">
        <v>50</v>
      </c>
      <c r="K174" s="13" t="s">
        <v>54</v>
      </c>
      <c r="L174" s="10" t="s">
        <v>717</v>
      </c>
      <c r="M174" s="13" t="s">
        <v>718</v>
      </c>
      <c r="N174" s="10" t="s">
        <v>57</v>
      </c>
      <c r="O174" s="13" t="s">
        <v>673</v>
      </c>
    </row>
    <row r="175" spans="1:15" s="2" customFormat="1" ht="54.75" customHeight="1">
      <c r="A175" s="10" t="s">
        <v>46</v>
      </c>
      <c r="B175" s="10" t="s">
        <v>24</v>
      </c>
      <c r="C175" s="13" t="s">
        <v>719</v>
      </c>
      <c r="D175" s="10" t="s">
        <v>667</v>
      </c>
      <c r="E175" s="10" t="s">
        <v>49</v>
      </c>
      <c r="F175" s="10" t="s">
        <v>720</v>
      </c>
      <c r="G175" s="13" t="s">
        <v>668</v>
      </c>
      <c r="H175" s="10" t="s">
        <v>669</v>
      </c>
      <c r="I175" s="13" t="s">
        <v>675</v>
      </c>
      <c r="J175" s="10">
        <v>50</v>
      </c>
      <c r="K175" s="13" t="s">
        <v>54</v>
      </c>
      <c r="L175" s="10" t="s">
        <v>721</v>
      </c>
      <c r="M175" s="13" t="s">
        <v>722</v>
      </c>
      <c r="N175" s="10" t="s">
        <v>57</v>
      </c>
      <c r="O175" s="13" t="s">
        <v>673</v>
      </c>
    </row>
    <row r="176" spans="1:15" s="2" customFormat="1" ht="54.75" customHeight="1">
      <c r="A176" s="10" t="s">
        <v>46</v>
      </c>
      <c r="B176" s="10" t="s">
        <v>24</v>
      </c>
      <c r="C176" s="13" t="s">
        <v>723</v>
      </c>
      <c r="D176" s="10" t="s">
        <v>667</v>
      </c>
      <c r="E176" s="10" t="s">
        <v>49</v>
      </c>
      <c r="F176" s="10" t="s">
        <v>181</v>
      </c>
      <c r="G176" s="13" t="s">
        <v>668</v>
      </c>
      <c r="H176" s="10" t="s">
        <v>669</v>
      </c>
      <c r="I176" s="13" t="s">
        <v>675</v>
      </c>
      <c r="J176" s="10">
        <v>50</v>
      </c>
      <c r="K176" s="13" t="s">
        <v>54</v>
      </c>
      <c r="L176" s="10" t="s">
        <v>724</v>
      </c>
      <c r="M176" s="13" t="s">
        <v>725</v>
      </c>
      <c r="N176" s="10" t="s">
        <v>57</v>
      </c>
      <c r="O176" s="13" t="s">
        <v>673</v>
      </c>
    </row>
    <row r="177" spans="1:15" s="2" customFormat="1" ht="54.75" customHeight="1">
      <c r="A177" s="10" t="s">
        <v>46</v>
      </c>
      <c r="B177" s="10" t="s">
        <v>24</v>
      </c>
      <c r="C177" s="13" t="s">
        <v>726</v>
      </c>
      <c r="D177" s="10" t="s">
        <v>667</v>
      </c>
      <c r="E177" s="10" t="s">
        <v>49</v>
      </c>
      <c r="F177" s="10" t="s">
        <v>184</v>
      </c>
      <c r="G177" s="13" t="s">
        <v>668</v>
      </c>
      <c r="H177" s="10" t="s">
        <v>669</v>
      </c>
      <c r="I177" s="13" t="s">
        <v>675</v>
      </c>
      <c r="J177" s="10">
        <v>50</v>
      </c>
      <c r="K177" s="13" t="s">
        <v>54</v>
      </c>
      <c r="L177" s="10" t="s">
        <v>727</v>
      </c>
      <c r="M177" s="13" t="s">
        <v>728</v>
      </c>
      <c r="N177" s="10" t="s">
        <v>57</v>
      </c>
      <c r="O177" s="13" t="s">
        <v>673</v>
      </c>
    </row>
    <row r="178" spans="1:15" s="2" customFormat="1" ht="54.75" customHeight="1">
      <c r="A178" s="10" t="s">
        <v>46</v>
      </c>
      <c r="B178" s="10" t="s">
        <v>24</v>
      </c>
      <c r="C178" s="13" t="s">
        <v>729</v>
      </c>
      <c r="D178" s="10" t="s">
        <v>667</v>
      </c>
      <c r="E178" s="10" t="s">
        <v>49</v>
      </c>
      <c r="F178" s="10" t="s">
        <v>730</v>
      </c>
      <c r="G178" s="13" t="s">
        <v>668</v>
      </c>
      <c r="H178" s="10" t="s">
        <v>669</v>
      </c>
      <c r="I178" s="13" t="s">
        <v>679</v>
      </c>
      <c r="J178" s="10">
        <v>50</v>
      </c>
      <c r="K178" s="13" t="s">
        <v>54</v>
      </c>
      <c r="L178" s="10" t="s">
        <v>731</v>
      </c>
      <c r="M178" s="13" t="s">
        <v>732</v>
      </c>
      <c r="N178" s="10" t="s">
        <v>57</v>
      </c>
      <c r="O178" s="13" t="s">
        <v>673</v>
      </c>
    </row>
    <row r="179" spans="1:15" s="2" customFormat="1" ht="54.75" customHeight="1">
      <c r="A179" s="10" t="s">
        <v>46</v>
      </c>
      <c r="B179" s="10" t="s">
        <v>24</v>
      </c>
      <c r="C179" s="13" t="s">
        <v>733</v>
      </c>
      <c r="D179" s="10" t="s">
        <v>667</v>
      </c>
      <c r="E179" s="10" t="s">
        <v>49</v>
      </c>
      <c r="F179" s="10" t="s">
        <v>734</v>
      </c>
      <c r="G179" s="13" t="s">
        <v>668</v>
      </c>
      <c r="H179" s="10" t="s">
        <v>669</v>
      </c>
      <c r="I179" s="13" t="s">
        <v>675</v>
      </c>
      <c r="J179" s="10">
        <v>50</v>
      </c>
      <c r="K179" s="13" t="s">
        <v>54</v>
      </c>
      <c r="L179" s="10" t="s">
        <v>735</v>
      </c>
      <c r="M179" s="13" t="s">
        <v>736</v>
      </c>
      <c r="N179" s="10" t="s">
        <v>57</v>
      </c>
      <c r="O179" s="13" t="s">
        <v>673</v>
      </c>
    </row>
    <row r="180" spans="1:15" s="2" customFormat="1" ht="54.75" customHeight="1">
      <c r="A180" s="10" t="s">
        <v>46</v>
      </c>
      <c r="B180" s="10" t="s">
        <v>24</v>
      </c>
      <c r="C180" s="13" t="s">
        <v>737</v>
      </c>
      <c r="D180" s="10" t="s">
        <v>667</v>
      </c>
      <c r="E180" s="10" t="s">
        <v>49</v>
      </c>
      <c r="F180" s="10" t="s">
        <v>738</v>
      </c>
      <c r="G180" s="13" t="s">
        <v>668</v>
      </c>
      <c r="H180" s="10" t="s">
        <v>669</v>
      </c>
      <c r="I180" s="13" t="s">
        <v>675</v>
      </c>
      <c r="J180" s="10">
        <v>50</v>
      </c>
      <c r="K180" s="13" t="s">
        <v>54</v>
      </c>
      <c r="L180" s="10" t="s">
        <v>739</v>
      </c>
      <c r="M180" s="13" t="s">
        <v>740</v>
      </c>
      <c r="N180" s="10" t="s">
        <v>57</v>
      </c>
      <c r="O180" s="13" t="s">
        <v>673</v>
      </c>
    </row>
    <row r="181" spans="1:15" s="2" customFormat="1" ht="54.75" customHeight="1">
      <c r="A181" s="10" t="s">
        <v>46</v>
      </c>
      <c r="B181" s="10" t="s">
        <v>24</v>
      </c>
      <c r="C181" s="13" t="s">
        <v>741</v>
      </c>
      <c r="D181" s="10" t="s">
        <v>667</v>
      </c>
      <c r="E181" s="10" t="s">
        <v>49</v>
      </c>
      <c r="F181" s="10" t="s">
        <v>742</v>
      </c>
      <c r="G181" s="13" t="s">
        <v>668</v>
      </c>
      <c r="H181" s="10" t="s">
        <v>669</v>
      </c>
      <c r="I181" s="13" t="s">
        <v>679</v>
      </c>
      <c r="J181" s="10">
        <v>50</v>
      </c>
      <c r="K181" s="13" t="s">
        <v>54</v>
      </c>
      <c r="L181" s="10" t="s">
        <v>743</v>
      </c>
      <c r="M181" s="13" t="s">
        <v>744</v>
      </c>
      <c r="N181" s="10" t="s">
        <v>57</v>
      </c>
      <c r="O181" s="13" t="s">
        <v>673</v>
      </c>
    </row>
    <row r="182" spans="1:15" s="2" customFormat="1" ht="54.75" customHeight="1">
      <c r="A182" s="10" t="s">
        <v>46</v>
      </c>
      <c r="B182" s="10" t="s">
        <v>24</v>
      </c>
      <c r="C182" s="13" t="s">
        <v>745</v>
      </c>
      <c r="D182" s="10" t="s">
        <v>667</v>
      </c>
      <c r="E182" s="10" t="s">
        <v>49</v>
      </c>
      <c r="F182" s="10" t="s">
        <v>284</v>
      </c>
      <c r="G182" s="13" t="s">
        <v>668</v>
      </c>
      <c r="H182" s="10" t="s">
        <v>669</v>
      </c>
      <c r="I182" s="13" t="s">
        <v>675</v>
      </c>
      <c r="J182" s="10">
        <v>50</v>
      </c>
      <c r="K182" s="13" t="s">
        <v>54</v>
      </c>
      <c r="L182" s="10" t="s">
        <v>746</v>
      </c>
      <c r="M182" s="13" t="s">
        <v>747</v>
      </c>
      <c r="N182" s="10" t="s">
        <v>57</v>
      </c>
      <c r="O182" s="13" t="s">
        <v>673</v>
      </c>
    </row>
    <row r="183" spans="1:15" s="2" customFormat="1" ht="54.75" customHeight="1">
      <c r="A183" s="10" t="s">
        <v>46</v>
      </c>
      <c r="B183" s="10" t="s">
        <v>24</v>
      </c>
      <c r="C183" s="13" t="s">
        <v>748</v>
      </c>
      <c r="D183" s="10" t="s">
        <v>667</v>
      </c>
      <c r="E183" s="10" t="s">
        <v>49</v>
      </c>
      <c r="F183" s="10" t="s">
        <v>87</v>
      </c>
      <c r="G183" s="13" t="s">
        <v>668</v>
      </c>
      <c r="H183" s="10" t="s">
        <v>669</v>
      </c>
      <c r="I183" s="13" t="s">
        <v>679</v>
      </c>
      <c r="J183" s="10">
        <v>50</v>
      </c>
      <c r="K183" s="13" t="s">
        <v>54</v>
      </c>
      <c r="L183" s="10" t="s">
        <v>749</v>
      </c>
      <c r="M183" s="13" t="s">
        <v>750</v>
      </c>
      <c r="N183" s="10" t="s">
        <v>57</v>
      </c>
      <c r="O183" s="13" t="s">
        <v>673</v>
      </c>
    </row>
    <row r="184" spans="1:15" s="2" customFormat="1" ht="54.75" customHeight="1">
      <c r="A184" s="10" t="s">
        <v>46</v>
      </c>
      <c r="B184" s="10" t="s">
        <v>24</v>
      </c>
      <c r="C184" s="13" t="s">
        <v>751</v>
      </c>
      <c r="D184" s="10" t="s">
        <v>667</v>
      </c>
      <c r="E184" s="10" t="s">
        <v>49</v>
      </c>
      <c r="F184" s="10" t="s">
        <v>752</v>
      </c>
      <c r="G184" s="13" t="s">
        <v>668</v>
      </c>
      <c r="H184" s="10" t="s">
        <v>669</v>
      </c>
      <c r="I184" s="13" t="s">
        <v>679</v>
      </c>
      <c r="J184" s="10">
        <v>50</v>
      </c>
      <c r="K184" s="13" t="s">
        <v>54</v>
      </c>
      <c r="L184" s="10" t="s">
        <v>753</v>
      </c>
      <c r="M184" s="13" t="s">
        <v>754</v>
      </c>
      <c r="N184" s="10" t="s">
        <v>57</v>
      </c>
      <c r="O184" s="13" t="s">
        <v>673</v>
      </c>
    </row>
    <row r="185" spans="1:15" s="2" customFormat="1" ht="54.75" customHeight="1">
      <c r="A185" s="10" t="s">
        <v>46</v>
      </c>
      <c r="B185" s="10" t="s">
        <v>24</v>
      </c>
      <c r="C185" s="13" t="s">
        <v>755</v>
      </c>
      <c r="D185" s="10" t="s">
        <v>667</v>
      </c>
      <c r="E185" s="10" t="s">
        <v>49</v>
      </c>
      <c r="F185" s="10" t="s">
        <v>756</v>
      </c>
      <c r="G185" s="13" t="s">
        <v>668</v>
      </c>
      <c r="H185" s="10" t="s">
        <v>669</v>
      </c>
      <c r="I185" s="13" t="s">
        <v>675</v>
      </c>
      <c r="J185" s="10">
        <v>50</v>
      </c>
      <c r="K185" s="13" t="s">
        <v>54</v>
      </c>
      <c r="L185" s="10" t="s">
        <v>757</v>
      </c>
      <c r="M185" s="13" t="s">
        <v>758</v>
      </c>
      <c r="N185" s="10" t="s">
        <v>57</v>
      </c>
      <c r="O185" s="13" t="s">
        <v>673</v>
      </c>
    </row>
    <row r="186" spans="1:15" s="2" customFormat="1" ht="54.75" customHeight="1">
      <c r="A186" s="10" t="s">
        <v>46</v>
      </c>
      <c r="B186" s="10" t="s">
        <v>24</v>
      </c>
      <c r="C186" s="13" t="s">
        <v>759</v>
      </c>
      <c r="D186" s="10" t="s">
        <v>667</v>
      </c>
      <c r="E186" s="10" t="s">
        <v>49</v>
      </c>
      <c r="F186" s="10" t="s">
        <v>760</v>
      </c>
      <c r="G186" s="13" t="s">
        <v>668</v>
      </c>
      <c r="H186" s="10" t="s">
        <v>669</v>
      </c>
      <c r="I186" s="13" t="s">
        <v>675</v>
      </c>
      <c r="J186" s="10">
        <v>50</v>
      </c>
      <c r="K186" s="13" t="s">
        <v>54</v>
      </c>
      <c r="L186" s="10" t="s">
        <v>761</v>
      </c>
      <c r="M186" s="13" t="s">
        <v>762</v>
      </c>
      <c r="N186" s="10" t="s">
        <v>57</v>
      </c>
      <c r="O186" s="13" t="s">
        <v>673</v>
      </c>
    </row>
    <row r="187" spans="1:15" s="2" customFormat="1" ht="54.75" customHeight="1">
      <c r="A187" s="10" t="s">
        <v>46</v>
      </c>
      <c r="B187" s="10" t="s">
        <v>24</v>
      </c>
      <c r="C187" s="13" t="s">
        <v>763</v>
      </c>
      <c r="D187" s="10" t="s">
        <v>667</v>
      </c>
      <c r="E187" s="10" t="s">
        <v>49</v>
      </c>
      <c r="F187" s="10" t="s">
        <v>764</v>
      </c>
      <c r="G187" s="13" t="s">
        <v>668</v>
      </c>
      <c r="H187" s="10" t="s">
        <v>669</v>
      </c>
      <c r="I187" s="13" t="s">
        <v>675</v>
      </c>
      <c r="J187" s="10">
        <v>50</v>
      </c>
      <c r="K187" s="13" t="s">
        <v>54</v>
      </c>
      <c r="L187" s="10" t="s">
        <v>765</v>
      </c>
      <c r="M187" s="13" t="s">
        <v>766</v>
      </c>
      <c r="N187" s="10" t="s">
        <v>57</v>
      </c>
      <c r="O187" s="13" t="s">
        <v>673</v>
      </c>
    </row>
    <row r="188" spans="1:15" s="2" customFormat="1" ht="54.75" customHeight="1">
      <c r="A188" s="10" t="s">
        <v>46</v>
      </c>
      <c r="B188" s="10" t="s">
        <v>24</v>
      </c>
      <c r="C188" s="13" t="s">
        <v>767</v>
      </c>
      <c r="D188" s="10" t="s">
        <v>667</v>
      </c>
      <c r="E188" s="10" t="s">
        <v>49</v>
      </c>
      <c r="F188" s="10" t="s">
        <v>768</v>
      </c>
      <c r="G188" s="13" t="s">
        <v>668</v>
      </c>
      <c r="H188" s="10" t="s">
        <v>669</v>
      </c>
      <c r="I188" s="13" t="s">
        <v>675</v>
      </c>
      <c r="J188" s="10">
        <v>50</v>
      </c>
      <c r="K188" s="13" t="s">
        <v>54</v>
      </c>
      <c r="L188" s="10" t="s">
        <v>769</v>
      </c>
      <c r="M188" s="13" t="s">
        <v>770</v>
      </c>
      <c r="N188" s="10" t="s">
        <v>57</v>
      </c>
      <c r="O188" s="13" t="s">
        <v>673</v>
      </c>
    </row>
    <row r="189" spans="1:15" s="2" customFormat="1" ht="54.75" customHeight="1">
      <c r="A189" s="10" t="s">
        <v>46</v>
      </c>
      <c r="B189" s="10" t="s">
        <v>24</v>
      </c>
      <c r="C189" s="13" t="s">
        <v>771</v>
      </c>
      <c r="D189" s="10" t="s">
        <v>667</v>
      </c>
      <c r="E189" s="10" t="s">
        <v>49</v>
      </c>
      <c r="F189" s="10" t="s">
        <v>772</v>
      </c>
      <c r="G189" s="13" t="s">
        <v>668</v>
      </c>
      <c r="H189" s="10" t="s">
        <v>669</v>
      </c>
      <c r="I189" s="13" t="s">
        <v>675</v>
      </c>
      <c r="J189" s="10">
        <v>50</v>
      </c>
      <c r="K189" s="13" t="s">
        <v>54</v>
      </c>
      <c r="L189" s="10" t="s">
        <v>773</v>
      </c>
      <c r="M189" s="13" t="s">
        <v>774</v>
      </c>
      <c r="N189" s="10" t="s">
        <v>57</v>
      </c>
      <c r="O189" s="13" t="s">
        <v>673</v>
      </c>
    </row>
    <row r="190" spans="1:15" s="2" customFormat="1" ht="24.75" customHeight="1">
      <c r="A190" s="11" t="s">
        <v>17</v>
      </c>
      <c r="B190" s="12"/>
      <c r="C190" s="10" t="s">
        <v>295</v>
      </c>
      <c r="D190" s="10"/>
      <c r="E190" s="10"/>
      <c r="F190" s="10"/>
      <c r="G190" s="13"/>
      <c r="H190" s="10"/>
      <c r="I190" s="13"/>
      <c r="J190" s="10">
        <v>0</v>
      </c>
      <c r="K190" s="13"/>
      <c r="L190" s="10"/>
      <c r="M190" s="13"/>
      <c r="N190" s="10"/>
      <c r="O190" s="13"/>
    </row>
  </sheetData>
  <sheetProtection/>
  <mergeCells count="14">
    <mergeCell ref="A2:O2"/>
    <mergeCell ref="A6:B6"/>
    <mergeCell ref="A58:B58"/>
    <mergeCell ref="A59:B59"/>
    <mergeCell ref="A60:B60"/>
    <mergeCell ref="A62:B62"/>
    <mergeCell ref="A67:B67"/>
    <mergeCell ref="A69:B69"/>
    <mergeCell ref="A71:B71"/>
    <mergeCell ref="A123:B123"/>
    <mergeCell ref="A124:B124"/>
    <mergeCell ref="A126:B126"/>
    <mergeCell ref="A161:B161"/>
    <mergeCell ref="A190:B190"/>
  </mergeCells>
  <dataValidations count="2">
    <dataValidation type="list" allowBlank="1" showInputMessage="1" showErrorMessage="1" sqref="K190 K7:K161">
      <formula1>$P$7:$P$14</formula1>
    </dataValidation>
    <dataValidation type="list" allowBlank="1" showInputMessage="1" showErrorMessage="1" sqref="K162:K189">
      <formula1>$P$7:$P$246</formula1>
    </dataValidation>
  </dataValidations>
  <printOptions horizontalCentered="1"/>
  <pageMargins left="0.39305555555555605" right="0.39305555555555605" top="0.708333333333333" bottom="0.590277777777778" header="0.39305555555555605" footer="0.984027777777778"/>
  <pageSetup firstPageNumber="5" useFirstPageNumber="1" fitToHeight="0" horizontalDpi="600" verticalDpi="600" orientation="landscape" paperSize="9" scale="70"/>
  <headerFooter alignWithMargins="0">
    <oddFooter>&amp;L&amp;"宋体"&amp;12&amp;C&amp;"宋体"&amp;12- &amp;P -&amp;R&amp;"宋体"&amp;12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fpb</cp:lastModifiedBy>
  <dcterms:created xsi:type="dcterms:W3CDTF">2019-11-28T16:08:00Z</dcterms:created>
  <dcterms:modified xsi:type="dcterms:W3CDTF">2019-11-29T08:33:19Z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