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564" activeTab="1"/>
  </bookViews>
  <sheets>
    <sheet name="2021汇总表" sheetId="1" r:id="rId1"/>
    <sheet name="2021统计表" sheetId="2" r:id="rId2"/>
  </sheets>
  <definedNames>
    <definedName name="_xlnm.Print_Titles" localSheetId="1">'2021统计表'!$4:$4</definedName>
  </definedNames>
  <calcPr fullCalcOnLoad="1"/>
</workbook>
</file>

<file path=xl/sharedStrings.xml><?xml version="1.0" encoding="utf-8"?>
<sst xmlns="http://schemas.openxmlformats.org/spreadsheetml/2006/main" count="1716" uniqueCount="546">
  <si>
    <t>附件1</t>
  </si>
  <si>
    <t>邓州市2021年度县级巩固拓展脱贫攻坚成果和乡村振兴项目库汇总表</t>
  </si>
  <si>
    <t xml:space="preserve">单位：个、万元     </t>
  </si>
  <si>
    <t>县（市、区）</t>
  </si>
  <si>
    <t>项目库合计</t>
  </si>
  <si>
    <t>一、产业扶贫</t>
  </si>
  <si>
    <t>二、就业扶贫</t>
  </si>
  <si>
    <t>三、易地扶贫搬迁</t>
  </si>
  <si>
    <t>四、公益岗位</t>
  </si>
  <si>
    <t>五、教育扶贫</t>
  </si>
  <si>
    <t>六、健康扶贫</t>
  </si>
  <si>
    <t>七、危房改造</t>
  </si>
  <si>
    <t>八、金融扶贫</t>
  </si>
  <si>
    <t>九、生活条件改善</t>
  </si>
  <si>
    <t>十、综合保障性扶贫</t>
  </si>
  <si>
    <t>十一、村基础设施</t>
  </si>
  <si>
    <t>十二、村公共服务</t>
  </si>
  <si>
    <t>十三、项目管理费</t>
  </si>
  <si>
    <t>项目总量</t>
  </si>
  <si>
    <t>资金总量</t>
  </si>
  <si>
    <t>项目数量</t>
  </si>
  <si>
    <t>资金规模</t>
  </si>
  <si>
    <t>邓州市</t>
  </si>
  <si>
    <t>附件2</t>
  </si>
  <si>
    <t>邓州市2021年度县级巩固拓展脱贫攻坚成果和乡村振兴项目库统计表</t>
  </si>
  <si>
    <t>单位：个、万元</t>
  </si>
  <si>
    <t>省辖市</t>
  </si>
  <si>
    <t>项目名称</t>
  </si>
  <si>
    <t>项目类型</t>
  </si>
  <si>
    <t>建设
性质</t>
  </si>
  <si>
    <t>实施地点</t>
  </si>
  <si>
    <t>时间进度</t>
  </si>
  <si>
    <t>责任单位</t>
  </si>
  <si>
    <t>建设任务</t>
  </si>
  <si>
    <t>资金筹措方式</t>
  </si>
  <si>
    <t>受益对象</t>
  </si>
  <si>
    <t>绩效目标</t>
  </si>
  <si>
    <t>群众
参与</t>
  </si>
  <si>
    <t>帮扶机制</t>
  </si>
  <si>
    <t>总计</t>
  </si>
  <si>
    <t>116个项目</t>
  </si>
  <si>
    <t>80个项目</t>
  </si>
  <si>
    <t>南阳市</t>
  </si>
  <si>
    <t>2021年邓州市白牛镇第一批产业扶贫以奖代补项目</t>
  </si>
  <si>
    <t>产业项目</t>
  </si>
  <si>
    <t>新建</t>
  </si>
  <si>
    <t>白牛镇</t>
  </si>
  <si>
    <t>2021年3月至2021年6月</t>
  </si>
  <si>
    <t>邓州市扶贫开发办公室</t>
  </si>
  <si>
    <t>通过对脱贫人口自主发展养殖业、种植业等特色产业实施奖补，帮助脱贫户持续扩大产业发展规模，增加收入，脱贫户申请奖补需达到预期收益目标，奖补资金按照不超过脱贫户投入到发展产业全部资金的50%发放，每户每年累计奖补资金不超过5000元，其中单人脱贫户每年累计奖补资金不超过2000元。奖补标准如下：种植水稻每亩季收益1000元以上，每亩奖补资金不超过300元；种植花生每亩季收益1000元以上，每亩奖补资金不超过300元；种植芝麻每亩季收益1000元以上，每亩奖补资金不超过300元；种植油菜每亩季收益1000元以上，每亩奖补资金不超过300元；种植中草药每亩年收益2000元以上，每亩奖补资金不超过1000元；种植设施蔬菜每亩年收益5000元以上，每亩奖补资金不超过2000元；种植露地蔬菜每亩年收益3000元以上，每亩奖补资金不超过1000元；种植莲藕每亩年收益3000元以上，每亩奖补资金不超过1000元；种植食用菌每袋年收益5元以上，每袋奖补资金不超过1000元；种植小辣椒每亩年收益3000元以上，每亩奖补资金不超过1000元；种植甜糯玉米每亩年收益2000元以上，每亩奖补资金不超过400元；种植瓜、红薯类每亩季收益2000元以上，每亩奖补资金不超过400元；种植烟叶每亩年收益2000元以上，每亩奖补资金不超过1000元；新发展林果业成活率达到85%以上，每亩一次性奖补资金不超过1000元；养殖牛达到出栏标准，每头一次性奖补资金不超过1000元；养殖猪达到出栏标准，每头一次性奖补资金不超过500元；养殖羊达到出栏标准，每只一次性奖补资金不超过300元；养殖鸡鸭鹅达到30只以上，每只一次性奖补资金不超过10元；发展涉水养殖业项目，每亩一次性奖补资金不超过1000元。</t>
  </si>
  <si>
    <t>财政衔接推进乡村振兴补助资金</t>
  </si>
  <si>
    <t>白牛镇24户脱贫户82人</t>
  </si>
  <si>
    <t>项目实施后，可有效激发脱贫户内生动力，提高脱贫户自主发展特色产业的积极性，同时为脱贫户发展特色产业提供资金支持，预计可带动脱贫户24户自主发展特色产业，特色产业年产值28万元以上，户均年奖补资金0.2万元左右，使受益脱贫群众对项目实施效果满意度感到100%。</t>
  </si>
  <si>
    <t>是</t>
  </si>
  <si>
    <t>通过项目实施，一是可以鼓励脱贫户自主发展产业，增加脱贫户产业发展积极性；二是为脱贫户发展和扩大产业规模提供资金支持；三是通过项目带动脱贫户发展产业，增加收入。</t>
  </si>
  <si>
    <t>2021年邓州市都司镇第一批产业扶贫以奖代补项目</t>
  </si>
  <si>
    <t>都司镇</t>
  </si>
  <si>
    <t>都司镇174户脱贫户626人</t>
  </si>
  <si>
    <t>项目实施后，可有效激发脱贫户内生动力，提高脱贫户自主发展特色产业的积极性，同时为脱贫户发展特色产业提供资金支持，预计可带动脱贫户174户自主发展特色产业，特色产业年产值170万元以上，户均年奖补资金0.2万元左右，使受益脱贫群众对项目实施效果满意度感到100%。</t>
  </si>
  <si>
    <t>2021年邓州市高集镇第一批产业扶贫以奖代补项目</t>
  </si>
  <si>
    <t>高集镇</t>
  </si>
  <si>
    <t>高集镇87户脱贫户239人</t>
  </si>
  <si>
    <t>项目实施后，可有效激发脱贫户内生动力，提高脱贫户自主发展特色产业的积极性，同时为脱贫户发展特色产业提供资金支持，预计可带动脱贫户87户自主发展特色产业，特色产业年产值100万元以上，户均年奖补资金0.25万元左右，使受益脱贫群众对项目实施效果满意度感到100%。</t>
  </si>
  <si>
    <t>2021年邓州市构林镇第一批产业扶贫以奖代补项目</t>
  </si>
  <si>
    <t>构林镇</t>
  </si>
  <si>
    <t>构林镇89户脱贫户326人</t>
  </si>
  <si>
    <t>项目实施后，可有效激发脱贫户内生动力，提高脱贫户自主发展特色产业的积极性，同时为脱贫户发展特色产业提供资金支持，预计可带动脱贫户89户自主发展特色产业，特色产业年产值90万元以上，户均年奖补资金0.2万元左右，使受益脱贫群众对项目实施效果满意度感到100%。</t>
  </si>
  <si>
    <t>2021年邓州市汲滩镇第一批产业扶贫以奖代补项目</t>
  </si>
  <si>
    <t>汲滩镇</t>
  </si>
  <si>
    <t>汲滩镇121户脱贫户340人</t>
  </si>
  <si>
    <t>项目实施后，可有效激发脱贫户内生动力，提高脱贫户自主发展特色产业的积极性，同时为脱贫户发展特色产业提供资金支持，预计可带动脱贫户121户自主发展特色产业，特色产业年产值110万元以上，户均年奖补资金0.2万元左右，使受益脱贫群众对项目实施效果满意度感到100%。</t>
  </si>
  <si>
    <t>2021年邓州市九龙镇第一批产业扶贫以奖代补项目</t>
  </si>
  <si>
    <t>九龙镇</t>
  </si>
  <si>
    <t>九龙镇42户脱贫户165人</t>
  </si>
  <si>
    <t>项目实施后，可有效激发脱贫户内生动力，提高脱贫户自主发展特色产业的积极性，同时为脱贫户发展特色产业提供资金支持，预计可带动脱贫户42户自主发展特色产业，特色产业年产值35万元以上，户均年奖补资金0.15万元左右，使受益脱贫群众对项目实施效果满意度感到100%。</t>
  </si>
  <si>
    <t>2021年邓州市林扒镇第一批产业扶贫以奖代补项目</t>
  </si>
  <si>
    <t>林扒镇</t>
  </si>
  <si>
    <t>林扒镇100户脱贫户376人</t>
  </si>
  <si>
    <t>项目实施后，可有效激发脱贫户内生动力，提高脱贫户自主发展特色产业的积极性，同时为脱贫户发展特色产业提供资金支持，预计可带动脱贫户24户自主发展特色产业，特色产业年产值110万元以上，户均年奖补资金0.24万元左右，使受益脱贫群众对项目实施效果满意度感到100%。</t>
  </si>
  <si>
    <t>2021年邓州市刘集镇第一批产业扶贫以奖代补项目</t>
  </si>
  <si>
    <t>刘集镇</t>
  </si>
  <si>
    <t>刘集镇77户脱贫户212人</t>
  </si>
  <si>
    <t>项目实施后，可有效激发脱贫户内生动力，提高脱贫户自主发展特色产业的积极性，同时为脱贫户发展特色产业提供资金支持，预计可带动脱贫户77户自主发展特色产业，特色产业年产值60万元以上，户均年奖补资金0.2万元左右，使受益脱贫群众对项目实施效果满意度感到100%。</t>
  </si>
  <si>
    <t>2021年邓州市龙堰乡第一批产业扶贫以奖代补项目</t>
  </si>
  <si>
    <t>龙堰乡</t>
  </si>
  <si>
    <t>龙堰乡183户脱贫户672人</t>
  </si>
  <si>
    <t>项目实施后，可有效激发脱贫户内生动力，提高脱贫户自主发展特色产业的积极性，同时为脱贫户发展特色产业提供资金支持，预计可带动脱贫户183户自主发展特色产业，特色产业年产值200万元以上，户均年奖补资金0.2万元左右，使受益脱贫群众对项目实施效果满意度感到100%。</t>
  </si>
  <si>
    <t>2021年邓州市罗庄镇第一批产业扶贫以奖代补项目</t>
  </si>
  <si>
    <t>罗庄镇</t>
  </si>
  <si>
    <t>罗庄镇56户脱贫户163人</t>
  </si>
  <si>
    <t>项目实施后，可有效激发脱贫户内生动力，提高脱贫户自主发展特色产业的积极性，同时为脱贫户发展特色产业提供资金支持，预计可带动脱贫户56户自主发展特色产业，特色产业年产值35万元以上，户均年奖补资金0.12万元左右，使受益脱贫群众对项目实施效果满意度感到100%。</t>
  </si>
  <si>
    <t>2021年邓州市孟楼镇第一批产业扶贫以奖代补项目</t>
  </si>
  <si>
    <t>孟楼镇</t>
  </si>
  <si>
    <t>孟楼镇34户脱贫户128人</t>
  </si>
  <si>
    <t>项目实施后，可有效激发脱贫户内生动力，提高脱贫户自主发展特色产业的积极性，同时为脱贫户发展特色产业提供资金支持，预计可带动脱贫户34户自主发展特色产业，特色产业年产值35万元以上，户均年奖补资金0.2万元左右，使受益脱贫群众对项目实施效果满意度感到100%。</t>
  </si>
  <si>
    <t>2021年邓州市裴营乡第一批产业扶贫以奖代补项目</t>
  </si>
  <si>
    <t>裴营乡</t>
  </si>
  <si>
    <t>裴营乡127户脱贫户443人</t>
  </si>
  <si>
    <t>项目实施后，可有效激发脱贫户内生动力，提高脱贫户自主发展特色产业的积极性，同时为脱贫户发展特色产业提供资金支持，预计可带动脱贫户127户自主发展特色产业，特色产业年产值140万元以上，户均年奖补资金0.23万元左右，使受益脱贫群众对项目实施效果满意度感到100%。</t>
  </si>
  <si>
    <t>2021年邓州市彭桥镇第一批产业扶贫以奖代补项目</t>
  </si>
  <si>
    <t>彭桥镇</t>
  </si>
  <si>
    <t>彭桥镇126户脱贫户461人</t>
  </si>
  <si>
    <t>项目实施后，可有效激发脱贫户内生动力，提高脱贫户自主发展特色产业的积极性，同时为脱贫户发展特色产业提供资金支持，预计可带动脱贫户28户自主发展特色产业，特色产业年产值140万元以上，户均年奖补资金0.22万元左右，使受益脱贫群众对项目实施效果满意度感到100%。</t>
  </si>
  <si>
    <t>2021年邓州市穰东镇第一批产业扶贫以奖代补项目</t>
  </si>
  <si>
    <t>穰东镇</t>
  </si>
  <si>
    <t>穰东镇136户脱贫户498人</t>
  </si>
  <si>
    <t>项目实施后，可有效激发脱贫户内生动力，提高脱贫户自主发展特色产业的积极性，同时为脱贫户发展特色产业提供资金支持，预计可带动脱贫户136户自主发展特色产业，特色产业年产值165万元以上，户均年奖补资金0.2万元左右，使受益脱贫群众对项目实施效果满意度感到100%。</t>
  </si>
  <si>
    <t>2021年邓州市桑庄镇第一批产业扶贫以奖代补项目</t>
  </si>
  <si>
    <t>桑庄镇</t>
  </si>
  <si>
    <t>桑庄镇35户脱贫户102人</t>
  </si>
  <si>
    <t>项目实施后，可有效激发脱贫户内生动力，提高脱贫户自主发展特色产业的积极性，同时为脱贫户发展特色产业提供资金支持，预计可带动脱贫户35户自主发展特色产业，特色产业年产值55万元以上，户均年奖补资金0.25万元左右，使受益脱贫群众对项目实施效果满意度感到100%。</t>
  </si>
  <si>
    <t>2021年邓州市十林镇第一批产业扶贫以奖代补项目</t>
  </si>
  <si>
    <t>十林镇</t>
  </si>
  <si>
    <t>十林镇52户脱贫户173人</t>
  </si>
  <si>
    <t>项目实施后，可有效激发脱贫户内生动力，提高脱贫户自主发展特色产业的积极性，同时为脱贫户发展特色产业提供资金支持，预计可带动脱贫户52户自主发展特色产业，特色产业年产值50万元以上，户均年奖补资金0.2万元左右，使受益脱贫群众对项目实施效果满意度感到100%。</t>
  </si>
  <si>
    <t>2021年邓州市陶营镇第一批产业扶贫以奖代补项目</t>
  </si>
  <si>
    <t>陶营镇</t>
  </si>
  <si>
    <t>陶营镇172户脱贫户429人</t>
  </si>
  <si>
    <t>项目实施后，可有效激发脱贫户内生动力，提高脱贫户自主发展特色产业的积极性，同时为脱贫户发展特色产业提供资金支持，预计可带动脱贫户172户自主发展特色产业，特色产业年产值115万元以上，户均年奖补资金0.2万元左右，使受益脱贫群众对项目实施效果满意度感到100%。</t>
  </si>
  <si>
    <t>2021年邓州市湍河街道办事处第一批产业扶贫以奖代补项目</t>
  </si>
  <si>
    <t>湍河街道办事处</t>
  </si>
  <si>
    <t>湍河街道办事处9户脱贫户29人</t>
  </si>
  <si>
    <t>项目实施后，可有效激发脱贫户内生动力，提高脱贫户自主发展特色产业的积极性，同时为脱贫户发展特色产业提供资金支持，预计可带动脱贫户9户自主发展特色产业，特色产业年产值7.5万元以上，户均年奖补资金0.15万元左右，使受益脱贫群众对项目实施效果满意度感到100%。</t>
  </si>
  <si>
    <t>2021年邓州市文渠镇第一批产业扶贫以奖代补项目</t>
  </si>
  <si>
    <t>文渠镇</t>
  </si>
  <si>
    <t>文渠镇101户脱贫户381人</t>
  </si>
  <si>
    <t>项目实施后，可有效激发脱贫户内生动力，提高脱贫户自主发展特色产业的积极性，同时为脱贫户发展特色产业提供资金支持，预计可带动脱贫户101户自主发展特色产业，特色产业年产值125万元以上，户均年奖补资金0.2万元左右，使受益脱贫群众对项目实施效果满意度感到100%。</t>
  </si>
  <si>
    <t>2021年邓州市夏集镇第一批产业扶贫以奖代补项目</t>
  </si>
  <si>
    <t>夏集镇</t>
  </si>
  <si>
    <t>夏集镇151户脱贫户473人</t>
  </si>
  <si>
    <t>项目实施后，可有效激发脱贫户内生动力，提高脱贫户自主发展特色产业的积极性，同时为脱贫户发展特色产业提供资金支持，预计可带动脱贫户151户自主发展特色产业，特色产业年产值180万元以上，户均年奖补资金0.2万元左右，使受益脱贫群众对项目实施效果满意度感到100%。</t>
  </si>
  <si>
    <t>2021年邓州市小杨营镇第一批产业扶贫以奖代补项目</t>
  </si>
  <si>
    <t>小杨营镇</t>
  </si>
  <si>
    <t>小杨营镇96户脱贫户377人</t>
  </si>
  <si>
    <t>项目实施后，可有效激发脱贫户内生动力，提高脱贫户自主发展特色产业的积极性，同时为脱贫户发展特色产业提供资金支持，预计可带动脱贫户16户自主发展特色产业，特色产业年产值105万元以上，户均年奖补资金0.15万元左右，使受益脱贫群众对项目实施效果满意度感到100%。</t>
  </si>
  <si>
    <t>2021年邓州市杏山旅游管理区第一批产业扶贫以奖代补项目</t>
  </si>
  <si>
    <t>杏山旅游管理区</t>
  </si>
  <si>
    <t>杏山旅游管理区20户脱贫户64人</t>
  </si>
  <si>
    <t>项目实施后，可有效激发脱贫户内生动力，提高脱贫户自主发展特色产业的积极性，同时为脱贫户发展特色产业提供资金支持，预计可带动脱贫户20户自主发展特色产业，特色产业年产值5万元以上，户均年奖补资金0.08万元左右，使受益脱贫群众对项目实施效果满意度感到100%。</t>
  </si>
  <si>
    <t>2021年邓州市腰店镇第一批产业扶贫以奖代补项目</t>
  </si>
  <si>
    <t>腰店镇</t>
  </si>
  <si>
    <t>腰店镇75户脱贫户314人</t>
  </si>
  <si>
    <t>项目实施后，可有效激发脱贫户内生动力，提高脱贫户自主发展特色产业的积极性，同时为脱贫户发展特色产业提供资金支持，预计可带动脱贫户75户自主发展特色产业，特色产业年产值100万元以上，户均年奖补资金0.25万元左右，使受益脱贫群众对项目实施效果满意度感到100%。</t>
  </si>
  <si>
    <t>2021年邓州市张村镇第一批产业扶贫以奖代补项目</t>
  </si>
  <si>
    <t>张村镇</t>
  </si>
  <si>
    <t>张村镇118户脱贫户299人</t>
  </si>
  <si>
    <t>项目实施后，可有效激发脱贫户内生动力，提高脱贫户自主发展特色产业的积极性，同时为脱贫户发展特色产业提供资金支持，预计可带动脱贫户118户自主发展特色产业，特色产业年产值95万元以上，户均年奖补资金0.2万元左右，使受益脱贫群众对项目实施效果满意度感到100%。</t>
  </si>
  <si>
    <t>2021年邓州市张楼乡第一批产业扶贫以奖代补项目</t>
  </si>
  <si>
    <t>张楼乡</t>
  </si>
  <si>
    <t>张楼乡92户脱贫户267人</t>
  </si>
  <si>
    <t>项目实施后，可有效激发脱贫户内生动力，提高脱贫户自主发展特色产业的积极性，同时为脱贫户发展特色产业提供资金支持，预计可带动脱贫户20户自主发展特色产业，特色产业年产值110万元以上，户均年奖补资金0.2万元左右，使受益脱贫群众对项目实施效果满意度感到100%。</t>
  </si>
  <si>
    <t>2021年邓州市赵集镇第一批产业扶贫以奖代补项目</t>
  </si>
  <si>
    <t>赵集镇</t>
  </si>
  <si>
    <t>赵集镇111户脱贫户346人</t>
  </si>
  <si>
    <t>项目实施后，可有效激发脱贫户内生动力，提高脱贫户自主发展特色产业的积极性，同时为脱贫户发展特色产业提供资金支持，预计可带动脱贫户111户自主发展特色产业，特色产业年产值85万元以上，户均年奖补资金0.2万元左右，使受益脱贫群众对项目实施效果满意度感到100%。</t>
  </si>
  <si>
    <t>2021年邓州市白牛镇第二批产业扶贫以奖代补项目</t>
  </si>
  <si>
    <t>2021年7月至2021年10月</t>
  </si>
  <si>
    <t>通过对脱贫人口（含监测户）自主发展养殖业、种植业等特色产业实施奖补，帮助脱贫户（含监测户）持续扩大产业发展规模，增加收入，脱贫户（含监测户）申请奖补需达到预期收益目标，奖补资金按照不超过脱贫户（含监测户）投入到发展产业全部资金的50%发放，每户每年累计奖补资金不超过5000元，其中单人脱贫户（含监测户）每年累计奖补资金不超过2000元。奖补标准如下：种植水稻每亩季收益1000元以上，每亩奖补资金不超过300元；种植花生每亩季收益1000元以上，每亩奖补资金不超过300元；种植芝麻每亩季收益1000元以上，每亩奖补资金不超过300元；种植油菜每亩季收益1000元以上，每亩奖补资金不超过300元；种植中草药每亩年收益2000元以上，每亩奖补资金不超过1000元；种植设施蔬菜每亩年收益5000元以上，每亩奖补资金不超过2000元；种植露地蔬菜每亩年收益3000元以上，每亩奖补资金不超过1000元；种植莲藕每亩年收益3000元以上，每亩奖补资金不超过1000元；种植食用菌每袋年收益5元以上，每袋奖补资金不超过1000元；种植小辣椒每亩年收益3000元以上，每亩奖补资金不超过1000元；种植甜糯玉米每亩年收益2000元以上，每亩奖补资金不超过400元；种植瓜、红薯类每亩季收益2000元以上，每亩奖补资金不超过400元；种植烟叶每亩年收益2000元以上，每亩奖补资金不超过1000元；新发展林果业成活率达到85%以上，每亩一次性奖补资金不超过1000元；养殖牛达到出栏标准，每头一次性奖补资金不超过1000元；养殖猪达到出栏标准，每头一次性奖补资金不超过500元；养殖羊达到出栏标准，每只一次性奖补资金不超过300元；养殖鸡鸭鹅达到30只以上，每只一次性奖补资金不超过10元；发展涉水养殖业项目，每亩一次性奖补资金不超过1000元。</t>
  </si>
  <si>
    <t>白牛镇127户脱贫户（含监测户）449人</t>
  </si>
  <si>
    <t>项目实施后，可有效激发脱贫户内生动力，提高脱贫户自主发展特色产业的积极性，同时为脱贫户发展特色产业提供资金支持，预计可带动脱贫户127户自主发展特色产业，特色产业年产值175万元以上，户均年奖补资金0.25万元左右，使受益脱贫群众对项目实施效果满意度感到100%。</t>
  </si>
  <si>
    <t>通过项目实施，一是可以鼓励脱贫户（含监测户）自主发展产业，增加脱贫户（含监测户）产业发展积极性；二是为脱贫户（含监测户）发展和扩大产业规模提供资金支持；三是通过项目带动脱贫户（含监测户）发展产业，增加收入。</t>
  </si>
  <si>
    <t>2021年邓州市都司镇第二批产业扶贫以奖代补项目</t>
  </si>
  <si>
    <t>都司镇288户脱贫户（含监测户）1022人</t>
  </si>
  <si>
    <t>项目实施后，可有效激发脱贫户内生动力，提高脱贫户自主发展特色产业的积极性，同时为脱贫户发展特色产业提供资金支持，预计可带动脱贫户288户自主发展特色产业，特色产业年产值250万元以上，户均年奖补资金0.18万元左右，使受益脱贫群众对项目实施效果满意度感到100%。</t>
  </si>
  <si>
    <t>2021年邓州市高集镇第二批产业扶贫以奖代补项目</t>
  </si>
  <si>
    <t>高集镇415户脱贫户（含监测户）1653人</t>
  </si>
  <si>
    <t>项目实施后，可有效激发脱贫户内生动力，提高脱贫户自主发展特色产业的积极性，同时为脱贫户发展特色产业提供资金支持，预计可带动脱贫户415户自主发展特色产业，特色产业年产值545万元以上，户均年奖补资金0.25万元左右，使受益脱贫群众对项目实施效果满意度感到100%。</t>
  </si>
  <si>
    <t>2021年邓州市构林镇第二批产业扶贫以奖代补项目</t>
  </si>
  <si>
    <t>构林镇455户脱贫户（含监测户）326人</t>
  </si>
  <si>
    <t>项目实施后，可有效激发脱贫户内生动力，提高脱贫户自主发展特色产业的积极性，同时为脱贫户发展特色产业提供资金支持，预计可带动脱贫户455户自主发展特色产业，特色产业年产值540万元以上，户均年奖补资金0.25万元左右，使受益脱贫群众对项目实施效果满意度感到100%。</t>
  </si>
  <si>
    <t>2021年邓州市汲滩镇第二批产业扶贫以奖代补项目</t>
  </si>
  <si>
    <t>汲滩镇409户脱贫户（含监测户）1319人</t>
  </si>
  <si>
    <t>项目实施后，可有效激发脱贫户内生动力，提高脱贫户自主发展特色产业的积极性，同时为脱贫户发展特色产业提供资金支持，预计可带动脱贫户409户自主发展特色产业，特色产业年产值**万元以上，户均年奖补资金445万元左右，使受益脱贫群众对项目实施效果满意度感到100%。</t>
  </si>
  <si>
    <t>2021年邓州市九龙镇第二批产业扶贫以奖代补项目</t>
  </si>
  <si>
    <t>九龙镇228户脱贫户（含监测户）905人</t>
  </si>
  <si>
    <t>项目实施后，可有效激发脱贫户内生动力，提高脱贫户自主发展特色产业的积极性，同时为脱贫户发展特色产业提供资金支持，预计可带动脱贫户228户自主发展特色产业，特色产业年产值345万元以上，户均年奖补资金0.3万元左右，使受益脱贫群众对项目实施效果满意度感到100%。</t>
  </si>
  <si>
    <t>2021年邓州市林扒镇第二批产业扶贫以奖代补项目</t>
  </si>
  <si>
    <t>林扒镇84户脱贫户（含监测户）308人</t>
  </si>
  <si>
    <t>项目实施后，可有效激发脱贫户内生动力，提高脱贫户自主发展特色产业的积极性，同时为脱贫户发展特色产业提供资金支持，预计可带动脱贫户84户自主发展特色产业，特色产业年产值70万元以上，户均年奖补资金0.15万元左右，使受益脱贫群众对项目实施效果满意度感到100%。</t>
  </si>
  <si>
    <t>2021年邓州市刘集镇第二批产业扶贫以奖代补项目</t>
  </si>
  <si>
    <t>刘集镇222户脱贫户（含监测户）653人</t>
  </si>
  <si>
    <t>项目实施后，可有效激发脱贫户内生动力，提高脱贫户自主发展特色产业的积极性，同时为脱贫户发展特色产业提供资金支持，预计可带动脱贫户222户自主发展特色产业，特色产业年产值165万元以上，户均年奖补资金0.15万元左右，使受益脱贫群众对项目实施效果满意度感到100%。</t>
  </si>
  <si>
    <t>2021年邓州市龙堰乡第二批产业扶贫以奖代补项目</t>
  </si>
  <si>
    <t>龙堰乡391户脱贫户（含监测户）1359人</t>
  </si>
  <si>
    <t>项目实施后，可有效激发脱贫户内生动力，提高脱贫户自主发展特色产业的积极性，同时为脱贫户发展特色产业提供资金支持，预计可带动脱贫户391户自主发展特色产业，特色产业年产值300万元以上，户均年奖补资金0.15万元左右，使受益脱贫群众对项目实施效果满意度感到100%。</t>
  </si>
  <si>
    <t>2021年邓州市罗庄镇第二批产业扶贫以奖代补项目</t>
  </si>
  <si>
    <t>罗庄镇359户脱贫户（含监测户）982人</t>
  </si>
  <si>
    <t>项目实施后，可有效激发脱贫户内生动力，提高脱贫户自主发展特色产业的积极性，同时为脱贫户发展特色产业提供资金支持，预计可带动脱贫户359户自主发展特色产业，特色产业年产值340万元以上，户均年奖补资金0.15万元左右，使受益脱贫群众对项目实施效果满意度感到100%。</t>
  </si>
  <si>
    <t>2021年邓州市孟楼镇第二批产业扶贫以奖代补项目</t>
  </si>
  <si>
    <t>孟楼镇12户脱贫户（含监测户）43人</t>
  </si>
  <si>
    <t>项目实施后，可有效激发脱贫户内生动力，提高脱贫户自主发展特色产业的积极性，同时为脱贫户发展特色产业提供资金支持，预计可带动脱贫户12户自主发展特色产业，特色产业年产值7.5万元以上，户均年奖补资金0.12万元左右，使受益脱贫群众对项目实施效果满意度感到100%。</t>
  </si>
  <si>
    <t>2021年邓州市裴营乡第二批产业扶贫以奖代补项目</t>
  </si>
  <si>
    <t>裴营乡305户脱贫户（含监测户）1053人</t>
  </si>
  <si>
    <t>项目实施后，可有效激发脱贫户内生动力，提高脱贫户自主发展特色产业的积极性，同时为脱贫户发展特色产业提供资金支持，预计可带动脱贫户305户自主发展特色产业，特色产业年产值285万元以上，户均年奖补资金0.2万元左右，使受益脱贫群众对项目实施效果满意度感到100%。</t>
  </si>
  <si>
    <t>2021年邓州市彭桥镇第二批产业扶贫以奖代补项目</t>
  </si>
  <si>
    <t>彭桥镇280户脱贫户（含监测户）923人</t>
  </si>
  <si>
    <t>项目实施后，可有效激发脱贫户内生动力，提高脱贫户自主发展特色产业的积极性，同时为脱贫户发展特色产业提供资金支持，预计可带动脱贫户280户自主发展特色产业，特色产业年产值295万元以上，户均年奖补资金0.2万元左右，使受益脱贫群众对项目实施效果满意度感到100%。</t>
  </si>
  <si>
    <t>2021年邓州市穰东镇第二批产业扶贫以奖代补项目</t>
  </si>
  <si>
    <t>穰东镇290户脱贫户（含监测户）1077人</t>
  </si>
  <si>
    <t>项目实施后，可有效激发脱贫户内生动力，提高脱贫户自主发展特色产业的积极性，同时为脱贫户发展特色产业提供资金支持，预计可带动脱贫户290户自主发展特色产业，特色产业年产值435万元以上，户均年奖补资金0.25万元左右，使受益脱贫群众对项目实施效果满意度感到100%。</t>
  </si>
  <si>
    <t>2021年邓州市桑庄镇第二批产业扶贫以奖代补项目</t>
  </si>
  <si>
    <t>桑庄镇159户脱贫户（含监测户）514人</t>
  </si>
  <si>
    <t>项目实施后，可有效激发脱贫户内生动力，提高脱贫户自主发展特色产业的积极性，同时为脱贫户发展特色产业提供资金支持，预计可带动脱贫户159户自主发展特色产业，特色产业年产值170万元以上，户均年奖补资金0.2万元左右，使受益脱贫群众对项目实施效果满意度感到100%。</t>
  </si>
  <si>
    <t>2021年邓州市十林镇第二批产业扶贫以奖代补项目</t>
  </si>
  <si>
    <t>十林镇275户脱贫户（含监测户）890人</t>
  </si>
  <si>
    <t>项目实施后，可有效激发脱贫户内生动力，提高脱贫户自主发展特色产业的积极性，同时为脱贫户发展特色产业提供资金支持，预计可带动脱贫户275户自主发展特色产业，特色产业年产值180万元以上，户均年奖补资金0.18万元左右，使受益脱贫群众对项目实施效果满意度感到100%。</t>
  </si>
  <si>
    <t>2021年邓州市陶营镇第二批产业扶贫以奖代补项目</t>
  </si>
  <si>
    <t>陶营镇449户脱贫户（含监测户）1413人</t>
  </si>
  <si>
    <t>项目实施后，可有效激发脱贫户内生动力，提高脱贫户自主发展特色产业的积极性，同时为脱贫户发展特色产业提供资金支持，预计可带动脱贫户449户自主发展特色产业，特色产业年产值530万元以上，户均年奖补资金0.25万元左右，使受益脱贫群众对项目实施效果满意度感到100%。</t>
  </si>
  <si>
    <t>2021年邓州市湍河街道办事处第二批产业扶贫以奖代补项目</t>
  </si>
  <si>
    <t>湍河街道办事处27户脱贫户（含监测户）87人</t>
  </si>
  <si>
    <t>项目实施后，可有效激发脱贫户内生动力，提高脱贫户自主发展特色产业的积极性，同时为脱贫户发展特色产业提供资金支持，预计可带动脱贫户27户自主发展特色产业，特色产业年产值9万元以上，户均年奖补资金0.8万元左右，使受益脱贫群众对项目实施效果满意度感到100%。</t>
  </si>
  <si>
    <t>2021年邓州市文渠镇第二批产业扶贫以奖代补项目</t>
  </si>
  <si>
    <t>文渠镇373户脱贫户（含监测户）1458人</t>
  </si>
  <si>
    <t>项目实施后，可有效激发脱贫户内生动力，提高脱贫户自主发展特色产业的积极性，同时为脱贫户发展特色产业提供资金支持，预计可带动脱贫户373户自主发展特色产业，特色产业年产值365万元以上，户均年奖补资金0.2万元左右，使受益脱贫群众对项目实施效果满意度感到100%。</t>
  </si>
  <si>
    <t>2021年邓州市夏集镇第二批产业扶贫以奖代补项目</t>
  </si>
  <si>
    <t>夏集镇411户脱贫户（含监测户）1224人</t>
  </si>
  <si>
    <t>项目实施后，可有效激发脱贫户内生动力，提高脱贫户自主发展特色产业的积极性，同时为脱贫户发展特色产业提供资金支持，预计可带动脱贫户411户自主发展特色产业，特色产业年产值430万元以上，户均年奖补资金0.2万元左右，使受益脱贫群众对项目实施效果满意度感到100%。</t>
  </si>
  <si>
    <t>2021年邓州市小杨营镇第二批产业扶贫以奖代补项目</t>
  </si>
  <si>
    <t>小杨营镇249户脱贫户（含监测户）942人</t>
  </si>
  <si>
    <t>项目实施后，可有效激发脱贫户内生动力，提高脱贫户自主发展特色产业的积极性，同时为脱贫户发展特色产业提供资金支持，预计可带动脱贫户249户自主发展特色产业，特色产业年产值210万元以上，户均年奖补资金0.2万元左右，使受益脱贫群众对项目实施效果满意度感到100%。</t>
  </si>
  <si>
    <t>2021年邓州市杏山旅游管理区第二批产业扶贫以奖代补项目</t>
  </si>
  <si>
    <t>杏山旅游管理区89户脱贫户（含监测户）284人</t>
  </si>
  <si>
    <t>项目实施后，可有效激发脱贫户内生动力，提高脱贫户自主发展特色产业的积极性，同时为脱贫户发展特色产业提供资金支持，预计可带动脱贫户89户自主发展特色产业，特色产业年产值96.4万元以上，户均年奖补资金0.2万元左右，使受益脱贫群众对项目实施效果满意度感到100%。</t>
  </si>
  <si>
    <t>2021年邓州市腰店镇第二批产业扶贫以奖代补项目</t>
  </si>
  <si>
    <t>腰店镇346户脱贫户（含监测户）1400人</t>
  </si>
  <si>
    <t>项目实施后，可有效激发脱贫户内生动力，提高脱贫户自主发展特色产业的积极性，同时为脱贫户发展特色产业提供资金支持，预计可带动脱贫户346户自主发展特色产业，特色产业年产值380万元以上，户均年奖补资金0.19万元左右，使受益脱贫群众对项目实施效果满意度感到100%。</t>
  </si>
  <si>
    <t>2021年邓州市张村镇第二批产业扶贫以奖代补项目</t>
  </si>
  <si>
    <t>张村镇207户脱贫户（含监测户）716人</t>
  </si>
  <si>
    <t>项目实施后，可有效激发脱贫户内生动力，提高脱贫户自主发展特色产业的积极性，同时为脱贫户发展特色产业提供资金支持，预计可带动脱贫户207户自主发展特色产业，特色产业年产值240万元以上，户均年奖补资金0.2万元左右，使受益脱贫群众对项目实施效果满意度感到100%。</t>
  </si>
  <si>
    <t>2021年邓州市张楼乡第二批产业扶贫以奖代补项目</t>
  </si>
  <si>
    <t>张楼乡207户脱贫户（含监测户）673人</t>
  </si>
  <si>
    <t>项目实施后，可有效激发脱贫户内生动力，提高脱贫户自主发展特色产业的积极性，同时为脱贫户发展特色产业提供资金支持，预计可带动脱贫户207户自主发展特色产业，特色产业年产值172万元以上，户均年奖补资金0.15万元左右，使受益脱贫群众对项目实施效果满意度感到100%。</t>
  </si>
  <si>
    <t>2021年邓州市赵集镇第二批产业扶贫以奖代补项目</t>
  </si>
  <si>
    <t>赵集镇332户脱贫户（含监测户）1058人</t>
  </si>
  <si>
    <t>项目实施后，可有效激发脱贫户内生动力，提高脱贫户自主发展特色产业的积极性，同时为脱贫户发展特色产业提供资金支持，预计可带动脱贫户332户自主发展特色产业，特色产业年产值205万元以上，户均年奖补资金0.18万元左右，使受益脱贫群众对项目实施效果满意度感到100%。</t>
  </si>
  <si>
    <t>2021年邓州市罗庄镇林堡村生猪养殖业项目</t>
  </si>
  <si>
    <t>罗庄镇林堡村</t>
  </si>
  <si>
    <t>2021年10月至2021年11月</t>
  </si>
  <si>
    <t>投入财政资金30万元，以合作经营方式入股到河南黄志牧业有限公司，入股资金按照只赢不亏原则，享受保底收益，年收益金额不低于3万元，作为村集体经济收入，合同暂定期限为3年，合作到期后视经营情况，续签订入股合同或一次性返入股还本金。</t>
  </si>
  <si>
    <t>29户脱贫户67人</t>
  </si>
  <si>
    <t>项目年收益不少于3万元，作为村集体经济收入，由村集体二次分配，用于小型公益事业扶贫、奖励补助扶贫、公益岗位扶贫，其中每年分配给脱贫户的收益不少于项目年收益的70%，计划带动29户脱贫户增收。项目建成后可吸纳有意愿劳动力务工，预计年用工3余人，年人均工资1.2万元。使项目收益群众对项目实施满意度达到100%。</t>
  </si>
  <si>
    <t>一是项目收益形成村集体经济收入，由村集体进行二次分配，用于公益岗位、奖励补助、小型公益事业等支出，其中每年分配给脱贫户的收益不少于项目年收益的70%。
二是项目建成后，通过吸纳脱贫户参与务工带动增收。
三是通过项目实施，可带动有意向脱贫户自主发展特色产业，增加受益。</t>
  </si>
  <si>
    <t>2021年邓州市文渠镇屈店村生猪养殖业项目</t>
  </si>
  <si>
    <t>文渠镇屈店村</t>
  </si>
  <si>
    <t>投入财政资金30万元，以生猪代养合作经营方式入股到黄志牧业有限公司，入股资金按照只赢不亏原则，享受保底收益，年收益金额不低于3万元，作为村集体经济收入，合同暂定期限为3年，合作到期后视经营情况，续签订入股合同或一次性返入股还本金。</t>
  </si>
  <si>
    <t>27户脱贫户69人</t>
  </si>
  <si>
    <t>项目年收益不少于3万元，作为村集体经济收入，由村集体二次分配，用于小型公益事业扶贫、奖励补助扶贫、公益岗位扶贫，其中每年分配给脱贫户的收益不少于项目年收益的70%，计划带动26户脱贫户增收。使项目收益群众对项目实施满意度达到100%。</t>
  </si>
  <si>
    <t xml:space="preserve">项目收益形成村集体经济收入，由村集体进行二次分配，用于公益岗位、奖励补助、小型公益事业等支出，其中每年分配给脱贫户的收益不少于项目年收益的70%。
</t>
  </si>
  <si>
    <t>2021年邓州市古城街道办事处三里桥社区林下种养殖业项目</t>
  </si>
  <si>
    <t>古城街道三里桥社区</t>
  </si>
  <si>
    <t>投入财政资金30万元，以合作经营方式入股到邓州国控集团，入股资金按照只赢不亏原则，享受保底收益，年收益金额不低于3万元，在巩固脱贫攻坚成果期内将收益资金通过对口支援模式，支援给裴营乡花园村，作为花园村的集体经济收入，合同暂定期限为3年，合作到期后视经营情况，续签订入股合同或一次性返入股还本金。</t>
  </si>
  <si>
    <t>75户脱贫户214人</t>
  </si>
  <si>
    <t>项目年收益不少于3万元，在巩固脱贫攻坚成果期内作为裴营乡花园村的村集体经济收入，由村集体二次分配，用于小型公益事业建设、支付公益岗位公职、脱贫户奖励补助等，使项目收益群众对项目实施效果满意度达到100%。</t>
  </si>
  <si>
    <t>2021年邓州市汲滩镇南王村锂电池加工业项目</t>
  </si>
  <si>
    <t>汲滩镇南王村村</t>
  </si>
  <si>
    <t>投入财政资金30万元，以合作经营方式入股到邓州市丽鼎新能源有限公司，占企业总股份的8%，入股资金按照只赢不亏原则，享受保底收益，年收益金额不低于3万元，作为村集体经济收入，合同暂定期限为3年，合作到期后视经营情况，续签订入股合同或一次性返入股还本金。</t>
  </si>
  <si>
    <t>39户脱贫户110人</t>
  </si>
  <si>
    <t>项目年收益不少于3万元，作为村集体经济收入，由村集体二次分配，用于小型公益事业扶贫、奖励补助扶贫、公益岗位扶贫，计划带动12户脱贫户稳定增收。项目建成后，可吸纳有意愿劳动力务工，预计年用工3人，年人均工资8000元。使项目收益群众对项目实施满意度达到100%。</t>
  </si>
  <si>
    <t>2021年邓州市高集镇杨营村食用菌种植业项目</t>
  </si>
  <si>
    <t>高集镇杨营村</t>
  </si>
  <si>
    <t>新建食用菌种植大棚8个，每个棚宽8米，长70米，配套机井一座。</t>
  </si>
  <si>
    <t>15户脱贫户48人</t>
  </si>
  <si>
    <t>项目年收益不少于3万元，作为村集体经济收入，由村集体二次分配，用于小型公益事业扶贫、奖励补助扶贫、公益岗位扶贫，其中每年分配给脱贫户的收益不少于项目年收益的70%，计划带动15户脱贫户增收。项目建成后，可吸纳有意愿劳动力务工，预计年用工5人，年人均工资3000元，同时带动村内有意愿人员人自主发展产业，年人均收益10000元。使项目收益群众对项目实施满意度达到100%。</t>
  </si>
  <si>
    <t>2021年邓州市裴营乡玉皇村生猪养殖业项目</t>
  </si>
  <si>
    <t>裴营乡玉皇村</t>
  </si>
  <si>
    <t>投入财政资金50万元，以合作经营方式入股到河南黄志牧业有限公司，入股资金物化为猪舍，入股资金按照只赢不亏原则，享受保底收益，年收益金额不低于5万元，作为村集体经济收入，合同暂定期限为3年，合作到期后视经营情况，续签订入股合同或一次性返入股还本金。</t>
  </si>
  <si>
    <t>45户脱贫户100人</t>
  </si>
  <si>
    <t>项目年收益不少于5万元，作为村集体经济收入，由村集体二次分配，用于小型公益事业扶贫、奖励补助扶贫、公益岗位扶贫，其中每年分配给脱贫户的收益不少于项目年收益的70%，计划带动45户脱贫户增收。项目建成后可吸纳有意愿劳动力务工，预计年用工2余人，年人均工资20000元，同时带动3人自主发展产业，年人均收益2000元。使项目收益群众对项目实施满意度达到100%。</t>
  </si>
  <si>
    <t>2021年邓州市龙堰乡刁河村畜禽分割加工业项目</t>
  </si>
  <si>
    <t>龙堰乡刁河村</t>
  </si>
  <si>
    <t>2021年9月至2021年11月</t>
  </si>
  <si>
    <t>购买分割流水线、剥皮机、清洗机等设备设施，与邓州市有奇食品有限公司合作，通过租赁获取收益，年租赁收益不少于5万元，作为村集体经济收入，合作期限五年，合租到期后，由邓州市有奇食品有限公司按照资产原值进行回购。</t>
  </si>
  <si>
    <t>30户脱贫户</t>
  </si>
  <si>
    <t>项目年收益不少于5万元，作为村集体经济收入，由村集体二次分配，用于小型公益事业扶贫、奖励补助扶贫、公益岗位扶贫，其中每年分配给脱贫户的收益不少于项目年收益的70%，计划带动30户脱贫户增收。项目建成后，可吸纳有意愿劳动力务工，预计年用工100余人，年人均工资2600元，同时带动10人自主发展产业，年人均收益6万元。使项目收益群众对项目实施满意度达到100%。</t>
  </si>
  <si>
    <t>2021年邓州市高集镇林下种养殖业项目</t>
  </si>
  <si>
    <t>扩建</t>
  </si>
  <si>
    <t>邓州市高集镇</t>
  </si>
  <si>
    <t>2021年9月-2021年10月</t>
  </si>
  <si>
    <t>高集镇使用财政资金350万元，通过合作经营模式入股邓州市国控农业发展有限公司，用于林下种养殖业发展，入股资金占公司股份的1.25%，入股资金享受保底收益，年收益不低于项目总投资的8%，作为入股方所辖村的村集体经济收入，由村集体进行二次分配。项目合作期限5年，合同到期后，视企业经营情况，与合作企业继续签订入股协议或由合作企业对入股方所占股份进行回购。</t>
  </si>
  <si>
    <t>408脱贫户1245人</t>
  </si>
  <si>
    <t>项目年收益不少于28万元，作为村集体经济收入，由村集体二次分配，用于小型公益事业扶贫、奖励补助扶贫、公益岗位扶贫，其中每年分配给脱贫户的收益不少于项目年收益的70%，同时吸纳周边脱贫户参与务工，增加工资性收入，通过流转脱贫户土地增加收入，使项目受益群众对项目实施满意度达到100%。</t>
  </si>
  <si>
    <t>一是项目收益形成村集体经济收入，由村集体进行二次分配，用于公益岗位、奖励补助、小型公益事业等支出，其中每年分配给脱贫户的收益不少于项目年收益的70%。
二是项目建成后，可以吸纳脱贫户参与务工带动增收。
三是通过项目实施，流转脱贫户土地，增加脱贫户收入。</t>
  </si>
  <si>
    <t>2021年邓州市汲滩镇林下种养殖业项目</t>
  </si>
  <si>
    <t>邓州市汲滩镇</t>
  </si>
  <si>
    <t>汲滩镇使用财政资金480万元，通过合作经营模式入股邓州市国控农业发展有限公司，用于林下种养殖业发展，入股资金占公司股份的1.71%，入股资金享受保底收益，年收益不低于项目总投资的8%，作为入股方所辖村的村集体经济收入，由村集体进行二次分配。项目合作期限5年，合同到期后，视企业经营情况，与合作企业继续签订入股协议或由合作企业对入股方所占股份进行回购。</t>
  </si>
  <si>
    <t>301脱贫户887人</t>
  </si>
  <si>
    <t>项目年收益不少于38.4万元，作为村集体经济收入，由村集体二次分配，用于小型公益事业扶贫、奖励补助扶贫、公益岗位扶贫，其中每年分配给脱贫户的收益不少于项目年收益的70%，同时吸纳周边脱贫户参与务工，增加工资性收入，通过流转脱贫户土地增加收入，使项目受益群众对项目实施满意度达到100%。</t>
  </si>
  <si>
    <t>2021年邓州市林扒镇林下种养殖业项目</t>
  </si>
  <si>
    <t>邓州市林扒镇</t>
  </si>
  <si>
    <t>林扒镇使用财政资金320万元，通过合作经营模式入股邓州市国控农业发展有限公司，用于林下种养殖业发展，入股资金占公司股份的1.14%，入股资金享受保底收益，年收益不低于项目总投资的8%，作为入股方所辖村的村集体经济收入，由村集体进行二次分配。项目合作期限5年，合同到期后，视企业经营情况，与合作企业继续签订入股协议或由合作企业对入股方所占股份进行回购。</t>
  </si>
  <si>
    <t>320户脱贫802人</t>
  </si>
  <si>
    <t>项目年收益不少于25.6万元，作为村集体经济收入，由村集体二次分配，用于小型公益事业扶贫、奖励补助扶贫、公益岗位扶贫，其中每年分配给脱贫户的收益不少于项目年收益的70%，同时吸纳周边脱贫户参与务工，增加工资性收入，通过流转脱贫户土地增加收入，使项目受益群众对项目实施满意度达到100%。</t>
  </si>
  <si>
    <t>2021年邓州市龙堰乡林下种养殖业项目</t>
  </si>
  <si>
    <t>邓州市龙堰乡</t>
  </si>
  <si>
    <t>龙堰乡使用财政资金430万元，通过合作经营模式入股邓州市国控农业发展有限公司，用于林下种养殖业发展，入股资金占公司股份的1.53%，入股资金享受保底收益，年收益不低于项目总投资的8%，作为入股方所辖村的村集体经济收入，由村集体进行二次分配。项目合作期限5年，合同到期后，视企业经营情况，与合作企业继续签订入股协议或由合作企业对入股方所占股份进行回购。</t>
  </si>
  <si>
    <t>430户脱贫户</t>
  </si>
  <si>
    <t>项目年收益不少于34.4万元，作为村集体经济收入，由村集体二次分配，用于小型公益事业扶贫、奖励补助扶贫、公益岗位扶贫，其中每年分配给脱贫户的收益不少于项目年收益的70%，同时吸纳周边脱贫户参与务工，增加工资性收入，通过流转脱贫户土地增加收入，使项目受益群众对项目实施满意度达到100%。</t>
  </si>
  <si>
    <t>2021年邓州市桑庄镇林下种养殖业项目</t>
  </si>
  <si>
    <t>邓州市桑庄镇</t>
  </si>
  <si>
    <t>桑庄镇使用财政资金330万元，通过合作经营模式入股邓州市国控农业发展有限公司，用于林下种养殖业发展，入股资金占公司股份的1.17%，入股资金享受保底收益，年收益不低于项目总投资的8%，作为入股方所辖村的村集体经济收入，由村集体进行二次分配。项目合作期限5年，合同到期后，视企业经营情况，与合作企业继续签订入股协议或由合作企业对入股方所占股份进行回购。</t>
  </si>
  <si>
    <t>341户脱贫户809人</t>
  </si>
  <si>
    <t>项目年收益不少于26.4万元，作为村集体经济收入，由村集体二次分配，用于小型公益事业扶贫、奖励补助扶贫、公益岗位扶贫，其中每年分配给脱贫户的收益不少于项目年收益的70%，同时吸纳周边脱贫户参与务工，增加工资性收入，通过流转脱贫户土地增加收入，使项目受益群众对项目实施满意度达到100%。</t>
  </si>
  <si>
    <t>2021年邓州市十林镇、腰店镇林下种养殖业项目</t>
  </si>
  <si>
    <t>邓州市十林镇、腰店镇</t>
  </si>
  <si>
    <t>十林镇、腰店镇使用财政资金400万元（十林镇投入财政资金100万元，腰店镇投入财政资金300万元），通过合作经营模式入股邓州市国控农业发展有限公司，用于林下种养殖业发展，入股资金占公司股份的1.42%（十林镇占公司股份的0.355%，腰店镇占公司股份的1.065%)入股资金享受保底收益，年收益不低于项目总投资的8%，作为入股方所辖村的村集体经济收入，由村集体进行二次分配。项目合作期限5年，合同到期后，视企业经营情况，与合作企业继续签订入股协议或由合作企业对入股方所占股份进行回购。</t>
  </si>
  <si>
    <t>441脱贫户1267人</t>
  </si>
  <si>
    <t>项目年收益不少于32万元，作为村集体经济收入，由村集体二次分配，用于小型公益事业扶贫、奖励补助扶贫、公益岗位扶贫，其中每年分配给脱贫户的收益不少于项目年收益的70%，同时吸纳周边脱贫户参与务工，增加工资性收入，通过流转脱贫户土地增加收入，使项目受益群众对项目实施满意度达到100%。</t>
  </si>
  <si>
    <t>2021年邓州市构林镇林下种养殖业项目</t>
  </si>
  <si>
    <t>邓州市构林镇</t>
  </si>
  <si>
    <t>构林镇使用财政资金100万元，通过合作经营模式入股邓州市国控农业发展有限公司，用于林下种养殖业发展，入股资金占公司股份的0.36%，入股资金享受保底收益，年收益不低于项目总投资的8%，作为入股方所辖村的村集体经济收入，由村集体进行二次分配。项目合作期限5年，合同到期后，视企业经营情况，与合作企业继续签订入股协议或由合作企业对入股方所占股份进行回购。</t>
  </si>
  <si>
    <t>114户脱贫户337人</t>
  </si>
  <si>
    <t>项目年收益不少于8万元，作为村集体经济收入，由村集体二次分配，用于小型公益事业扶贫、奖励补助扶贫、公益岗位扶贫，其中每年分配给脱贫户的收益不少于项目年收益的70%，同时吸纳周边脱贫户参与务工，增加工资性收入，通过流转脱贫户土地增加收入，使项目受益群众对项目实施满意度达到100%。</t>
  </si>
  <si>
    <t>2021年邓州市张村镇林下种养殖业项目</t>
  </si>
  <si>
    <t>邓州市张村镇</t>
  </si>
  <si>
    <t>张村镇使用财政资金120万元，通过合作经营模式入股邓州市国控农业发展有限公司，用于林下种养殖业发展，入股资金占公司股份的0.43%，入股资金享受保底收益，年收益不低于项目总投资的8%，作为入股方所辖村的村集体经济收入，由村集体进行二次分配。项目合作期限5年，合同到期后，视企业经营情况，与合作企业继续签订入股协议或由合作企业对入股方所占股份进行回购。</t>
  </si>
  <si>
    <t>148户369人</t>
  </si>
  <si>
    <t>项目年收益不少于9.6万元，作为村集体经济收入，由村集体二次分配，用于小型公益事业扶贫、奖励补助扶贫、公益岗位扶贫，其中每年分配给脱贫户的收益不少于项目年收益的70%，同时吸纳周边脱贫户参与务工，增加工资性收入，通过流转脱贫户土地增加收入，使项目受益群众对项目实施满意度达到100%。</t>
  </si>
  <si>
    <t>2021年邓州市陶营镇单营村奶牛养殖业项目</t>
  </si>
  <si>
    <t>邓州市陶营镇单营村</t>
  </si>
  <si>
    <t>2021年4月至2021年10月</t>
  </si>
  <si>
    <t>邓州市农业农村局</t>
  </si>
  <si>
    <t>建设钢结构牛舍2栋，每栋长144m、宽42m、占地6048㎡，共计占地12096㎡。</t>
  </si>
  <si>
    <t>夏集镇高台村、坡刘村等24个村607户脱贫户；罗庄镇青冢村、陈冢村等16个村490户脱贫户；裴营镇房营村、屈湾村等20个村605户脱贫户。</t>
  </si>
  <si>
    <t>项目实施后，预计可实现日新增鲜奶18吨。每年收益不低于财政总投资8%(88.8万元)，作为村集体经济收入，由村集体二次分配，项目年收益的70%以上通过公益岗位安置、奖励补助等形式，带动60个行政村1702户脱贫户增收，剩余资金用于小型公益事业建设。项目建成后可吸纳有意愿劳动力务工，预计年用工30余人，年人均工资5000元左右，增加人口工资收入。使群众对项目实施满意度达到100%。</t>
  </si>
  <si>
    <t>2021年邓州市孟楼镇刘岗村母猪养殖项目</t>
  </si>
  <si>
    <t>邓州市孟楼镇刘岗村</t>
  </si>
  <si>
    <t>建设母猪怀孕舍2栋，6319㎡；哺乳舍2栋，4352.29㎡；总建筑面积10671.29㎡。场内消毒房2座，建筑面积311.04㎡；技术室2座，建筑面积462㎡。</t>
  </si>
  <si>
    <t>张村镇程营村、高刘村等26个村838户脱贫户；赵集镇河北村、河南村等12个村309户脱贫户；九龙镇九龙村、后王村等16个村221户脱贫户；文渠镇泰山村、翁寨村等16个村230户脱贫户；都司镇小河刘村、宣庄村等20个村549户脱贫户；构林镇贺营村、构林社区等3个村97户脱贫户；穰东镇侯庄村、前庄村等27个312户脱贫户；白牛镇西刘村、周沟村等19个村192户脱贫户。</t>
  </si>
  <si>
    <t>项目实施后，预计年出栏仔猪25000头，用于公司内部育肥猪养殖或外供猪仔。每年收益不低于财政总投资8%（160万元），作为村集体经济收入，由村集体二次分配，项目年收益的70%以上通过公益岗位安置、奖励补助等形式，带动139个行政村2748户脱贫户增收。吸收脱贫户参与生产，带动脱贫户增收。通过与有养殖意向的脱贫群众签订协议进行母猪养殖，对脱贫群众技术培训和提供饲料，为脱贫群众自主发展母猪养殖业提供技术、饲料支持，增加脱贫群众收入。使群众对项目实施满意度达到100%。</t>
  </si>
  <si>
    <t>一是项目收益形成村集体经济收入，由村集体进行二次分配，用于公益岗位、奖励补助、小型公益事业等支出，其中每年分配给脱贫户的收益不少于项目年收益的70%。
二是项目建成后，通过吸纳脱贫户参与务工带动增收。
三是通过项目实施，有养殖意向的群众签订协议进行母猪养殖，增加群众受益。</t>
  </si>
  <si>
    <t>2021年邓州市小杨营镇白庙村涉水产业项目</t>
  </si>
  <si>
    <t>邓州市小杨营镇白庙村</t>
  </si>
  <si>
    <t>建设钢架结构恒温中转棚2个，长60m、宽12m、高7m，面积1440㎡；配备投料机10个、增氧设备2套、净化机设备10套；鱼池6个，每个直径9m、高1.45m；管道及电力设备1套；钢架结构饲料、药品仓库1间，长25m、宽8m、高 4.5m，面积 200㎡。</t>
  </si>
  <si>
    <t>小杨营镇砖桥村42户脱贫户、禹山村28户脱贫户。</t>
  </si>
  <si>
    <t>项目实施后，预计年生产鱼苗600万尾，成鱼 2.5 万尾。每年收益不低于财政总投资8%(4.4万元)，作为村集体经济收入，由村集体二次分配，项目年收益的70%以上通过公益岗位安置、奖励补助等形式，带动2个行政村70户脱贫户增收，剩余资金用于小型公益事业建设。通过对有水产养殖意愿的脱贫群众技术培训和提供饲料，为脱贫群众自主发展水产业提供技术、饲料支持，增加脱贫群众产业收入。企业吸收脱贫户参与生产，带动脱贫户增收。通过流转脱贫户土地，每亩年均流转收益800元/亩。使群众对项目实施满意度达到100%。</t>
  </si>
  <si>
    <t>一是项目收益形成村集体经济收入，由村集体进行二次分配，用于公益岗位、奖励补助、小型公益事业等支出，其中每年分配给脱贫户的收益不少于项目年收益的70%。
二是项目建成后，通过吸纳脱贫户参与务工带动增收。
三是通过项目实施，流转脱贫户土地，每亩年均流转收益800元/亩。
四是通过项目实施，可带动有意向脱贫户自主发展特色产业，增加受益。</t>
  </si>
  <si>
    <t>2021年邓州市十林镇习营村猕猴桃种植业项目</t>
  </si>
  <si>
    <t>邓州市十林镇习营村</t>
  </si>
  <si>
    <t>购置分拣线及配套设备1套、全地形无人打药车2辆、604拖拉机2辆、乘坐式割草机2辆、电动叉车2台。</t>
  </si>
  <si>
    <t>十林镇张坡村、贾寨村等16个行政村430户脱贫户。</t>
  </si>
  <si>
    <t>项目实施后，预计年产出优质猕猴桃5000吨。每年收益不低于财政总投资8%(24万元)，作为村集体经济收入，由村集体二次分配，项目年收益的70%以上通过公益岗位安置、奖励补助等形式，带动16个行政村430户脱贫户增收，剩余资金用于小型公益事业建设。企业吸收脱贫户参与生产，每人年稳定收入5000元以上。使群众对项目实施满意度达到100%。</t>
  </si>
  <si>
    <t>一是项目收益形成村集体经济收入，由村集体进行二次分配，用于公益岗位、奖励补助、小型公益事业等支出，其中每年分配给脱贫户的收益不少于项目年收益的70%。
二是项目建成后企业吸收脱贫户参与生产，每人年稳定收入5000元以上。
三是通过项目实施，可带动有意向脱贫户自主发展特色产业，增加受益。</t>
  </si>
  <si>
    <t>2021年邓州市陶营镇卢岗村冷链仓储项目</t>
  </si>
  <si>
    <t>邓州市陶营镇卢岗村</t>
  </si>
  <si>
    <t>建设高架花生保鲜冷库1座，冷库平面尺寸29*14（m），吊顶高8m，建筑面积406㎡，储量约900吨。主体结构为轻钢结构，梯型钢屋架，无缝钢管立柱，彩钢屋面，外墙板防护层为岩棉保温夹芯板。制冷系统设计为氟机自动化系统：全自动螺杆制冷压缩机（HYLH2至50，N=75KW含气液分离器、油分器），末端均为自动制冷控制，冷库蒸发器均为高效吊顶冷风机配套法布瑞克环保型织物袋风道。配套设施为：冷库土建、机房围护、冷库高位货架、冷库内部钢构、室外消防设施等。</t>
  </si>
  <si>
    <t>陶营镇上岗村、大单营村等14个村573户脱贫户。</t>
  </si>
  <si>
    <t>项目实施后，保鲜库主要用来存储花生、苹果等种植产品预计可常年循环贮藏果品 900 吨。每年收益不低于财政总投资8%(28万元)，作为村集体经济收入，由村集体二次分配，项目年收益的70%以上通过公益岗位安置、奖励补助等形式，带动14个行政村573户脱贫户增收，剩余资金用于小型公益事业建设。吸收周边劳动力参与生产，带动脱贫户增加收入。通过流转脱贫户土地，每亩年均流转收益800元/亩。使群众对项目实施满意度达到100%。</t>
  </si>
  <si>
    <t>一是项目收益形成村集体经济收入，由村集体进行二次分配，用于公益岗位、奖励补助、小型公益事业等支出，其中每年分配给脱贫户的收益不少于项目年收益的70%。
二是项目建成后，通过吸纳脱贫户参与务工带动增收。
三是通过项目实施，流转脱贫户土地，每亩年均流转收益800元/亩。</t>
  </si>
  <si>
    <t>2021年邓州市高集镇戴岗村肉鹅智慧养殖项目</t>
  </si>
  <si>
    <t>邓州市高集镇戴岗村</t>
  </si>
  <si>
    <t>建设数字化日光温室式鹅舍3栋及配套设施，鹅舍尺寸长70m、宽12m、高4.2m。配套设施为：自动化控制通风、降温系统，管道式自动供料、饮水系统，鹅床，水泥管理库房3间，长6.6m，宽3.3m，高2.8m。</t>
  </si>
  <si>
    <t>构林镇袁宋村36户脱贫户。</t>
  </si>
  <si>
    <t>项目实施后，预计年出栏肉鹅10万只。每年收益不低于财政总投资8%(8万元)，作为村集体经济收入，由村集体二次分配，项目年收益的70%以上通过公益岗位安置、奖励补助等形式，带动1个行政村36户脱贫户增收，剩余资金用于小型公益事业建设。吸收周边劳动力50人务工，带动脱贫户增加收入。带动35户群众自主发展养鹅产业，增加群众产业收入。使群众对项目实施满意度达到100%。</t>
  </si>
  <si>
    <t>一是项目收益形成村集体经济收入，由村集体进行二次分配，用于公益岗位、奖励补助、小型公益事业等支出，其中每年分配给脱贫户的收益不少于项目年收益的70%。
二是项目建成后，吸收周边劳动人员（包括脱贫户）务工，增加工资收入。
三是通过项目实施，带动群众（包括脱贫户）自主发展养鹅产业，增加群众产业收入。</t>
  </si>
  <si>
    <t>2021年邓州市龙堰乡刁河村红薯加工业项目</t>
  </si>
  <si>
    <t>2021年3月-2021年12月</t>
  </si>
  <si>
    <t>供销社</t>
  </si>
  <si>
    <t>新建钢结构厂房2000㎡，需要投资130万，晾晒场地及车间硬化20万，红薯保鲜库（窖）40万，合计硬件投资190万。</t>
  </si>
  <si>
    <t>赵集镇325户</t>
  </si>
  <si>
    <t>一是该项目年收益15.2万元，由赵集镇用于支持325户1156人增收，户均增收467.6元。二是通过项目实施，使受益群众对项目实施效果群众满意度达到100%。</t>
  </si>
  <si>
    <t>一、将项目收益资金通过奖励补助形式，带动325户脱贫户实现稳定增收，户均增收467.7元。
二、增加村集体经济收入，通过小型公益事业，完善村基础设施建设。</t>
  </si>
  <si>
    <t>2021年邓州市张楼乡乡村旅游业项目</t>
  </si>
  <si>
    <t>新建、改建</t>
  </si>
  <si>
    <t>张楼乡吴集村</t>
  </si>
  <si>
    <t>2021年4月-2021年11月</t>
  </si>
  <si>
    <t>邓州市文化广电和旅游局</t>
  </si>
  <si>
    <t>新建民宿（四合院）4座，作为乡村旅游的餐饮业、住宿业硬件设施，每座造价50万元，计200万元；以吴集自然村南侧耕地、村中部闲置场地、村北农田耕地为基础，建设高效观光旅游农业设施大棚25座，每座大棚造价2.4万元（大棚每座占地1亩，每平方造价36元），计60万元；已黄渠河为基础，在吴集村黄渠河建设4座拦河坝，每座造价10万元，把黄渠河分为4段，改造成种植、养殖、休闲垂钓为一体的特色水系，计40万元。以上三项建设任务共计投资300万元。以上项目建成后产权归张楼乡人民政府所有。</t>
  </si>
  <si>
    <t>张楼乡茶庵等21个行政村428户脱贫户</t>
  </si>
  <si>
    <t>张楼乡：（1）项目年收益不少于24万元，作为茶庵等21个村集体经济收益，由村集体进行二次分配，共带动428户脱贫户增收；（2）项目带动10人实现稳定就业，户均年收益15000元。</t>
  </si>
  <si>
    <t>（1）项目通过奖励补助等方式，带动张楼乡茶庵等21个行政村428户脱贫户，预计对户均年增加收益1000元以上。（2）项目带动10人实现稳定就业，户均年收益15000元。</t>
  </si>
  <si>
    <t>2021年邓州市小杨营镇宋楼村酒用粮仓项目</t>
  </si>
  <si>
    <t>小杨营镇宋楼村</t>
  </si>
  <si>
    <t>2021年4月-10月</t>
  </si>
  <si>
    <t>科工信局</t>
  </si>
  <si>
    <t>扩建酒用粮仓库南北24米，东西72米，檐高8m,建筑面积1816.8㎡。结构采用门钢结构，地上一层；院内配套18cm厚地坪，硬化面积1300㎡，配套砖砌围墙250m,8m宽铁艺大门一座。</t>
  </si>
  <si>
    <t>小杨营镇6个村234户脱贫户（伍冢村48户、水牛32户、角门43户、宋楼25户、孙庄56户、杨营30户）</t>
  </si>
  <si>
    <t>项目实施将带动3个脱贫户稳定就业，带动村集体经济年增收14.4万元，改善村内生态环境，贫困户对项目实施效果非常满意。</t>
  </si>
  <si>
    <t>项目实施后，每年收益不低于14.4万元作为村集体经济，带动伍冢村等6个村234户脱贫户增收，户均增收430元；项目带动脱贫户3人实现稳定就业，户均年收益6000元。</t>
  </si>
  <si>
    <t>2021年邓州市小杨营镇东楼村冷库项目</t>
  </si>
  <si>
    <t>小杨营镇东楼村</t>
  </si>
  <si>
    <t>扩建冷库一座，建筑面积300㎡，长20m，宽15m,檐高5m,结构采用轻钢桁架结构，地上一层；配套制冷设备。</t>
  </si>
  <si>
    <t>小杨营镇东楼村、姜胡村2个村76户脱贫户</t>
  </si>
  <si>
    <t>项目实施将带动村级集体经济收入，改善村内生态环境；带动3个脱贫户实现稳定就业，贫困户对项目实施效果非常满意。</t>
  </si>
  <si>
    <t>项目年收益不少于 5.2万元，作为东楼村、姜胡村2个村的集体经济收益，由村集体进行二次分配，共带动76户脱贫户增收，户均年增收不低于480元；项目带动3人实现稳定就业，户均年收6000元。</t>
  </si>
  <si>
    <t>2021年邓州市湍河街道办事处槐树社区食品加工业项目</t>
  </si>
  <si>
    <t>湍河街道办槐树村</t>
  </si>
  <si>
    <t>建设钢结构主体厂房1440平方米，长60米宽24米，檐高7.5米；结构采用门钢结构，地上一层。</t>
  </si>
  <si>
    <t>（1）湍河街道10个社区25户脱贫户
（2）孟楼镇14个村128户脱贫户</t>
  </si>
  <si>
    <t>项目年收益不少于8万元，作为辛庄社区等24个村的集体经济收益，由村集体进行二次分配，共带动153户脱贫户增收；项目带动10人实现稳定就业，户均年收益15000元；项目通过订单农业方式带动10户自主发展特色产业，户均增收3000元；贫困群众对项目实施效果非常满意。</t>
  </si>
  <si>
    <t>1.村集体经济收益。（1）湍河街道办：项目年收益不少于3.2万元，按脱贫户比例进行分配，作为辛庄社区等10个有脱贫户社区的集体经济收益，由社区进行二次分配，全部用于带动67户脱贫户增收，户均收益不低于470元/年；                                                                 
（2）孟楼镇：项目年收益不少于4.8万元，按脱贫户比例进行分配，作为晋公社区等14个村的集体经济收益，由村集体进行二次分配，全部用于带动128户脱贫户增收，户均收益不低于375元/年。
2、务工扶持。为脱贫人员提供就业岗位10个，鼓励有劳动能力的脱贫人员到企业就业，并进行用工培训，使其掌握一定的生产技能，年均增收15000元。
3、订单种植。项目实施将带动10户以上低收入群众发展红薯、南瓜种植产业，户均增收3000元/年。</t>
  </si>
  <si>
    <t>2021年邓州市刘集镇、彭桥镇、腰店镇产业扶贫纸箱加工业项目</t>
  </si>
  <si>
    <t>张楼乡茶庵村</t>
  </si>
  <si>
    <t>建设钢结构厂房8580㎡，110m长*78m宽，配套建设地坪等。</t>
  </si>
  <si>
    <t>（1）刘集镇21个村507户脱贫户人（2）彭桥镇21村459户脱贫户1390人（3） 腰店镇7个村80户脱贫户319人</t>
  </si>
  <si>
    <t>①项目年收益不少于49.6万元，作为杜营村等49个村的集体经济收益，由村集体进行二次分配，共带动1046户脱贫户增收。②项目带动10人实现稳定就业，户均年收益15000元。③贫困群众对项目实施效果非常满意。</t>
  </si>
  <si>
    <t>1.村集体经济收益。（1）刘集镇：项目年收益不少于24万元，按脱贫户比例进行分配，作为杜营村等21个非贫困村的集体经济收益，由村集体进行二次分配，全部用于带动507户脱贫户增收，户均收益不低于470元/年；                                                                 
（2）彭桥镇：项目年收益不少于17.6万元，按脱贫户比例进行分配，作为陈堰村等21个村的集体经济收益，由村集体进行二次分配，全部用于带动459户脱贫户增收，户均收益不低于380元/年。
（3）腰店镇：项目年收益不少于8万元，按脱贫户比例进行分配，作为崔营村等7个村的集体经济收益，由村集体进行二次分配，全部用于带动80户脱贫户增收，户均收益1000元/年。
2、务工扶持。为脱贫人员提供就业岗位10个，鼓励有劳动能力的脱贫人员到企业就业，年均增收15000元。</t>
  </si>
  <si>
    <t>2021年邓州市新型经营主体、带贫车间、扶贫基地扶贫奖补项目</t>
  </si>
  <si>
    <t>新型经营主体项目、带贫车间和扶贫基地吸纳贫困户务工，每吸纳一名贫困户年收入大于10000元的，奖励企业1000元；每吸纳一名贫困户年收入大于15000元的，奖励企业1500元。</t>
  </si>
  <si>
    <t>全市500户脱贫户</t>
  </si>
  <si>
    <t>带动500个贫困劳动力稳定就业，户均增收10000元以上，企业和贫困群众对项目实施效果非常满意。</t>
  </si>
  <si>
    <t>项目实施后，预计带动120家企业吸纳贫困户就业500人，户均增收10000元以上。</t>
  </si>
  <si>
    <t>1个项目</t>
  </si>
  <si>
    <t>2021年邓州市外出务工脱贫劳动力（含监测帮扶对象）一次性交通补助项目</t>
  </si>
  <si>
    <t>就业扶贫</t>
  </si>
  <si>
    <t>邓州市有扶贫任务的26个乡镇（街区）592个行政村</t>
  </si>
  <si>
    <t>2021年9月至2021年12月</t>
  </si>
  <si>
    <t>市人力资源和社会保障局</t>
  </si>
  <si>
    <t>对邓州市跨省稳定就业的脱贫劳动力（含监测帮扶对象）实施一次性交通补助，通过扶持措施促进脱贫劳动力外出务工积极性，增加务工收入</t>
  </si>
  <si>
    <t>为全市7358名跨省稳定就业人员</t>
  </si>
  <si>
    <t>通过项目实施，为全市7358名跨省稳定就业人员进行一次性交通补助，减轻跨省务工的脱贫劳动力（含监测帮扶对象）负担，提高外出务工就业积极性。</t>
  </si>
  <si>
    <t>通过实施一次性交通补助，切实为邓州市跨省务工的脱贫劳动力（含监测帮扶对象）减轻负担，使受益群众满意度达到100%。</t>
  </si>
  <si>
    <t>0个项目</t>
  </si>
  <si>
    <t>2021年邓州市公益性岗位项目</t>
  </si>
  <si>
    <t>公益岗位</t>
  </si>
  <si>
    <t>2021年1月至2021年12月</t>
  </si>
  <si>
    <t>吸纳全市7500名贫困劳动力参加公益岗位就业，每人每月至少增加工资收入450元。</t>
  </si>
  <si>
    <t>财政衔接推进乡村振兴补助资金及自筹资金</t>
  </si>
  <si>
    <t>7500名贫困家庭劳动力</t>
  </si>
  <si>
    <t>通过项目实施，带动全市26个乡镇592个行政村的7500名贫困家庭劳动力实现就业，提升就业贫困家庭收入水平，最低每户年增加收入5400元，使贫困群众对项目实施效果非常满意。</t>
  </si>
  <si>
    <t>通过公益岗位项目实施，带动贫困家庭劳动力就业增加收入，改善生活条件，提升脱贫能力。</t>
  </si>
  <si>
    <t>3个项目</t>
  </si>
  <si>
    <t>2021年邓州市雨露计划职业教育补贴项目（2020年秋季）</t>
  </si>
  <si>
    <t>教育扶贫</t>
  </si>
  <si>
    <t>邓州市有脱贫攻坚任务的26个乡镇（街区）</t>
  </si>
  <si>
    <t>2020年12月至2021年3月</t>
  </si>
  <si>
    <t>市扶贫办</t>
  </si>
  <si>
    <t>对1082名建档立卡贫困家庭中的中、高职学生进行补贴，每人每学期1500元。</t>
  </si>
  <si>
    <t>1082户贫困户</t>
  </si>
  <si>
    <t>对1082名中、高职学生进行职业教育补贴，使贫困群众对项目实施非常满意。</t>
  </si>
  <si>
    <t>通过项目实施，对1082名建档立卡贫困家庭中的中、高职学生每人每年补贴1500元，为贫困家庭因学减轻开支负担，为贫困学生完成职业教育提供保障，进而改善贫困代际传递现象，实现转移就业，增加家庭收入。</t>
  </si>
  <si>
    <t>2021年邓州市雨露计划职业教育补贴项目（2021年春季）</t>
  </si>
  <si>
    <t>2021年6月至9月</t>
  </si>
  <si>
    <t>对1064名建档立卡贫困家庭中的中、高职学生进行补贴，每人每学期1500元。</t>
  </si>
  <si>
    <t>1064户贫困户</t>
  </si>
  <si>
    <t>对1064名中、高职学生进行职业教育补贴，使贫困群众对项目实施非常满意。</t>
  </si>
  <si>
    <t>通过项目实施，对1064名建档立卡贫困家庭中的中、高职学生每人每年补贴1500元，为贫困家庭因学减轻开支负担，为贫困学生完成职业教育提供保障，进而改善贫困代际传递现象，实现转移就业，增加家庭收入。</t>
  </si>
  <si>
    <t>2021年邓州市雨露计划短期技能培训资金补贴项目</t>
  </si>
  <si>
    <t>2020年9月至2021年7月</t>
  </si>
  <si>
    <t>对建档立卡贫困家庭中的119名贫困人口进行资金补贴（A类2000元B类1800元C类1500元）。</t>
  </si>
  <si>
    <t>119户贫困户</t>
  </si>
  <si>
    <t>对119名取得短期技能证书的建档立卡贫困人口进行资金补贴，使贫困群众对项目实施非常满意。</t>
  </si>
  <si>
    <t>通过项目实施，提升贫困劳动力技能，实现转移就业，促使早日脱贫致富。</t>
  </si>
  <si>
    <t>2021年邓州市脱贫享受政策人口城乡医保补助项目</t>
  </si>
  <si>
    <t>健康扶贫</t>
  </si>
  <si>
    <t>邓州市有脱贫攻坚任务的26个乡镇（街区）592个行政村</t>
  </si>
  <si>
    <t>市医疗保障局</t>
  </si>
  <si>
    <t>按照当年度全市脱贫享受政策户动态调整结果，由市财政对享受政策的脱贫享受政策人口下年度城乡居民医疗保险费实施补助（建档立卡五保贫困户和重度残疾人除外），每人补助金额220元。</t>
  </si>
  <si>
    <t>自筹资金</t>
  </si>
  <si>
    <t>邓州市脱贫享受政策户（建档立卡五保贫困户和重度残疾人除外）</t>
  </si>
  <si>
    <t>由市财政按照每人220元标准，对全市享受政策的脱贫享受政策人口（建档立卡五保贫困户和重度残疾人除外）下年度城乡居民医疗保险费实施补助，切实解决贫困人口医疗保障问题，使贫困群众对项目实施效果非常满意。</t>
  </si>
  <si>
    <t>通过项目实施，解决脱贫享受政策人口的医疗保险负担，保障贫困人口参保，解决脱贫人口因贫看不起病，因病致贫返贫问题。</t>
  </si>
  <si>
    <t>26个项目</t>
  </si>
  <si>
    <t>2021年邓州市白牛乡扶贫小额信贷贴息项目</t>
  </si>
  <si>
    <t>金融扶贫</t>
  </si>
  <si>
    <t>白牛乡</t>
  </si>
  <si>
    <t>2021年1月1日--2021年12月31日</t>
  </si>
  <si>
    <t>邓州市金融扶贫服务中心</t>
  </si>
  <si>
    <t>对向脱贫户（含监测对象）发放的金额在5万元以下、期限3年以内的扶贫小额贷款进行全额贴息（即1年期贷款不超过一年期LPR3.85%,1年期（不含）-3年期贷款不超过5年期LPR4.65%）</t>
  </si>
  <si>
    <t>137户</t>
  </si>
  <si>
    <t>支持符合银行信贷条件的脱贫户（含监测对象）使用扶贫小额贷款自主或抱团发展产业，激发脱贫户（含监测对象）内生脱贫动力。</t>
  </si>
  <si>
    <t>支持符合银行信贷条件的脱贫户（含监测对象）使用扶贫小额信贷自主或抱团发展产业，对向脱贫户（含监测对象）发放的扶贫小额信贷金额在5万元以下、期限3年以内的扶贫小额贷款进行全额贴息，激发脱贫户（含监测对象）内生脱贫动力。</t>
  </si>
  <si>
    <t>2021年邓州市彭桥镇扶贫小额信贷贴息项目</t>
  </si>
  <si>
    <t>195户</t>
  </si>
  <si>
    <t>2021年邓州市高集镇扶贫小额信贷贴息项目</t>
  </si>
  <si>
    <t>316户</t>
  </si>
  <si>
    <t>2021年邓州市裴营乡扶贫小额信贷贴息项目</t>
  </si>
  <si>
    <t>309户</t>
  </si>
  <si>
    <t>2021年邓州市腰店镇扶贫小额信贷贴息项目</t>
  </si>
  <si>
    <t>372户</t>
  </si>
  <si>
    <t>2021年邓州市湍河街道办事处扶贫小额信贷贴息项目</t>
  </si>
  <si>
    <t>31户</t>
  </si>
  <si>
    <t>2021年邓州市穰东镇扶贫小额信贷贴息项目</t>
  </si>
  <si>
    <t>371户</t>
  </si>
  <si>
    <t>2021年邓州市赵集镇扶贫小额信贷贴息项目</t>
  </si>
  <si>
    <t>364户</t>
  </si>
  <si>
    <t>2021年邓州市林扒镇扶贫小额信贷贴息项目</t>
  </si>
  <si>
    <t>292户</t>
  </si>
  <si>
    <t>2021年邓州市汲滩镇扶贫小额信贷贴息项目</t>
  </si>
  <si>
    <t>426户</t>
  </si>
  <si>
    <t>2021年邓州市文渠镇扶贫小额信贷贴息项目</t>
  </si>
  <si>
    <t>300户</t>
  </si>
  <si>
    <t>2021年邓州市小杨营乡扶贫小额信贷贴息项目</t>
  </si>
  <si>
    <t>小杨营乡</t>
  </si>
  <si>
    <t>188户</t>
  </si>
  <si>
    <t>2021年邓州市龙堰乡扶贫小额信贷贴息项目</t>
  </si>
  <si>
    <t>325户</t>
  </si>
  <si>
    <t>2021年邓州市张楼乡扶贫小额信贷贴息项目</t>
  </si>
  <si>
    <t>260户</t>
  </si>
  <si>
    <t>2021年邓州市罗庄镇扶贫小额信贷贴息项目</t>
  </si>
  <si>
    <t>284户</t>
  </si>
  <si>
    <t>2021年邓州市构林镇扶贫小额信贷贴息项目</t>
  </si>
  <si>
    <t>447户</t>
  </si>
  <si>
    <t>2021年邓州市刘集镇扶贫小额信贷贴息项目</t>
  </si>
  <si>
    <t>264户</t>
  </si>
  <si>
    <t>2021年邓州市张村镇扶贫小额信贷贴息项目</t>
  </si>
  <si>
    <t>347户</t>
  </si>
  <si>
    <t>2021年邓州市陶营镇扶贫小额信贷贴息项目</t>
  </si>
  <si>
    <t>326户</t>
  </si>
  <si>
    <t>2021年邓州市夏集镇扶贫小额信贷贴息项目</t>
  </si>
  <si>
    <t>352户</t>
  </si>
  <si>
    <t>2021年邓州市十林镇扶贫小额信贷贴息项目</t>
  </si>
  <si>
    <t>348户</t>
  </si>
  <si>
    <t>2021年邓州市九龙镇扶贫小额信贷贴息项目</t>
  </si>
  <si>
    <t>169户</t>
  </si>
  <si>
    <t>2021年邓州市孟楼镇扶贫小额信贷贴息项目</t>
  </si>
  <si>
    <t>47户</t>
  </si>
  <si>
    <t>2021年邓州市都司镇扶贫小额信贷贴息项目</t>
  </si>
  <si>
    <t>246户</t>
  </si>
  <si>
    <t>2021年邓州市桑庄镇扶贫小额信贷贴息项目</t>
  </si>
  <si>
    <t>287户</t>
  </si>
  <si>
    <t>2021年邓州市杏山旅游管理区扶贫小额信贷贴息项目</t>
  </si>
  <si>
    <t>2021年邓州市农村环卫保洁服务项目</t>
  </si>
  <si>
    <t>人居环境整治</t>
  </si>
  <si>
    <t>邓州市农村26个乡镇</t>
  </si>
  <si>
    <t>2020年6月27日至2021年7月</t>
  </si>
  <si>
    <t>邓州市城管局</t>
  </si>
  <si>
    <t>农村垃圾治理初步达到“四净六无”（路面净、排水沟净、树池净、路面至墙根净；无垃圾堆、无砖块砂石、无污泥脏水、无人畜粪便、无杂物、无垃圾袋挂树）。</t>
  </si>
  <si>
    <t>邓州市26各乡镇（街区）、592个行政村</t>
  </si>
  <si>
    <t>建立健全统筹城乡环境治理的体制机制实现城乡环卫基本公共服务均等化，建设美丽宜居乡村，让所有农村群众共享农村垃圾治理成果，增强了获得感，提升了幸福感。目前已安排有劳动能力的贫困户723人，通过增设公益岗位，促进贫困人口转移就业，增加收入。</t>
  </si>
  <si>
    <t>通过深入开展农村垃圾治理，切实改善农村人居环境，助力脱贫攻坚，优先使用有劳动能力的贫困户作为保洁人员通过设立公益岗，带动贫困户就业增收，共安排有劳动能力的贫困户400户左右，723人。</t>
  </si>
  <si>
    <t>2021年邓州市困难群众参加城乡居民基本养老保险项目</t>
  </si>
  <si>
    <t>综合保障性扶贫</t>
  </si>
  <si>
    <t>全市有扶贫任务的26个乡镇（街区）592个行政村</t>
  </si>
  <si>
    <t>2021年6月至12月</t>
  </si>
  <si>
    <t>人力资源和社会保障局</t>
  </si>
  <si>
    <t>为全市有扶贫任务的26个乡镇592个村24500名贫困人员每人代缴保险费100元。</t>
  </si>
  <si>
    <t>全市26个乡镇592个村24500名参保贫困人口</t>
  </si>
  <si>
    <t>通过项目实施，为全市26个乡镇592个行政村的24500参保对象，每人每年代缴养老保险费100元，节省贫困家庭支出，使贫困群众对项目实施效果非常满意。</t>
  </si>
  <si>
    <t>通过养老保险项目实施，确保贫困人员的社会保障，老有所养，达到巩固脱贫成果目标。</t>
  </si>
  <si>
    <t>2个项目</t>
  </si>
  <si>
    <t>2021年邓州市张村镇冠军村交通水利基础设施项目</t>
  </si>
  <si>
    <t>村基础设施项目</t>
  </si>
  <si>
    <t>张村镇冠军村</t>
  </si>
  <si>
    <t>使用C30混凝土修建生产路长295米、宽3.5米、厚0.18米，坑塘铺设六角块混凝土植草砖1212平方米.</t>
  </si>
  <si>
    <t>解决全村702户3477人生产出行问题，改善群众生产生活条件，铺设坑塘湖堤，优化人居环境，使群众对项目实施效果非常满意</t>
  </si>
  <si>
    <t>通过修建生产路，方便村内脱贫群众发展生产，增加收入，通过对村内坑塘整治，优化周边脱贫群众居住环境</t>
  </si>
  <si>
    <t>2021年邓州市文渠镇马庄村打井项目</t>
  </si>
  <si>
    <t>村基础设施</t>
  </si>
  <si>
    <t>文渠镇马庄村</t>
  </si>
  <si>
    <t>2021年3月至2021年8月</t>
  </si>
  <si>
    <t>市民宗局</t>
  </si>
  <si>
    <t>新打机井15眼（井深60米，40厘米口径井）</t>
  </si>
  <si>
    <t>马庄村</t>
  </si>
  <si>
    <t>解决马庄村全村农田灌溉，改善全村群众生产生活条件，使群众对项目实施效果非常满意。</t>
  </si>
  <si>
    <t>方便群众农田灌溉，提高粮食产量，增加种植业收入。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</si>
</sst>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name val="宋体"/>
      <family val="0"/>
    </font>
    <font>
      <sz val="10"/>
      <name val="黑体"/>
      <family val="3"/>
    </font>
    <font>
      <sz val="9"/>
      <name val="宋体"/>
      <family val="0"/>
    </font>
    <font>
      <sz val="12"/>
      <name val="黑体"/>
      <family val="3"/>
    </font>
    <font>
      <sz val="22"/>
      <name val="方正小标宋简体"/>
      <family val="0"/>
    </font>
    <font>
      <u val="single"/>
      <sz val="22"/>
      <name val="方正小标宋简体"/>
      <family val="0"/>
    </font>
    <font>
      <sz val="10"/>
      <name val="宋体"/>
      <family val="0"/>
    </font>
    <font>
      <sz val="18"/>
      <name val="黑体"/>
      <family val="3"/>
    </font>
    <font>
      <sz val="26"/>
      <name val="方正小标宋简体"/>
      <family val="0"/>
    </font>
    <font>
      <sz val="9"/>
      <name val="黑体"/>
      <family val="3"/>
    </font>
    <font>
      <sz val="11"/>
      <color indexed="8"/>
      <name val="宋体"/>
      <family val="0"/>
    </font>
    <font>
      <sz val="11"/>
      <color indexed="9"/>
      <name val="宋体"/>
      <family val="0"/>
    </font>
    <font>
      <sz val="11"/>
      <color indexed="62"/>
      <name val="宋体"/>
      <family val="0"/>
    </font>
    <font>
      <sz val="11"/>
      <color indexed="60"/>
      <name val="宋体"/>
      <family val="0"/>
    </font>
    <font>
      <i/>
      <sz val="11"/>
      <color indexed="23"/>
      <name val="宋体"/>
      <family val="0"/>
    </font>
    <font>
      <sz val="11"/>
      <color indexed="52"/>
      <name val="宋体"/>
      <family val="0"/>
    </font>
    <font>
      <u val="single"/>
      <sz val="11"/>
      <color indexed="12"/>
      <name val="宋体"/>
      <family val="0"/>
    </font>
    <font>
      <b/>
      <sz val="11"/>
      <color indexed="63"/>
      <name val="宋体"/>
      <family val="0"/>
    </font>
    <font>
      <b/>
      <sz val="11"/>
      <color indexed="62"/>
      <name val="宋体"/>
      <family val="0"/>
    </font>
    <font>
      <b/>
      <sz val="13"/>
      <color indexed="62"/>
      <name val="宋体"/>
      <family val="0"/>
    </font>
    <font>
      <u val="single"/>
      <sz val="11"/>
      <color indexed="20"/>
      <name val="宋体"/>
      <family val="0"/>
    </font>
    <font>
      <b/>
      <sz val="18"/>
      <color indexed="62"/>
      <name val="宋体"/>
      <family val="0"/>
    </font>
    <font>
      <sz val="11"/>
      <color indexed="10"/>
      <name val="宋体"/>
      <family val="0"/>
    </font>
    <font>
      <b/>
      <sz val="15"/>
      <color indexed="62"/>
      <name val="宋体"/>
      <family val="0"/>
    </font>
    <font>
      <b/>
      <sz val="11"/>
      <color indexed="52"/>
      <name val="宋体"/>
      <family val="0"/>
    </font>
    <font>
      <b/>
      <sz val="11"/>
      <color indexed="9"/>
      <name val="宋体"/>
      <family val="0"/>
    </font>
    <font>
      <b/>
      <sz val="11"/>
      <color indexed="8"/>
      <name val="宋体"/>
      <family val="0"/>
    </font>
    <font>
      <sz val="11"/>
      <color indexed="17"/>
      <name val="宋体"/>
      <family val="0"/>
    </font>
  </fonts>
  <fills count="18">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49"/>
        <bgColor indexed="64"/>
      </patternFill>
    </fill>
    <fill>
      <patternFill patternType="solid">
        <fgColor indexed="31"/>
        <bgColor indexed="64"/>
      </patternFill>
    </fill>
    <fill>
      <patternFill patternType="solid">
        <fgColor indexed="57"/>
        <bgColor indexed="64"/>
      </patternFill>
    </fill>
    <fill>
      <patternFill patternType="solid">
        <fgColor indexed="25"/>
        <bgColor indexed="64"/>
      </patternFill>
    </fill>
    <fill>
      <patternFill patternType="solid">
        <fgColor indexed="53"/>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2" borderId="0" applyNumberFormat="0" applyBorder="0" applyAlignment="0" applyProtection="0"/>
    <xf numFmtId="0" fontId="14" fillId="4" borderId="0" applyNumberFormat="0" applyBorder="0" applyAlignment="0" applyProtection="0"/>
    <xf numFmtId="43" fontId="0" fillId="0" borderId="0" applyFont="0" applyFill="0" applyBorder="0" applyAlignment="0" applyProtection="0"/>
    <xf numFmtId="0" fontId="12" fillId="2"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5" borderId="2" applyNumberFormat="0" applyFont="0" applyAlignment="0" applyProtection="0"/>
    <xf numFmtId="0" fontId="12" fillId="4" borderId="0" applyNumberFormat="0" applyBorder="0" applyAlignment="0" applyProtection="0"/>
    <xf numFmtId="0" fontId="19"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15" fillId="0" borderId="0" applyNumberFormat="0" applyFill="0" applyBorder="0" applyAlignment="0" applyProtection="0"/>
    <xf numFmtId="0" fontId="24" fillId="0" borderId="3" applyNumberFormat="0" applyFill="0" applyAlignment="0" applyProtection="0"/>
    <xf numFmtId="0" fontId="20" fillId="0" borderId="3" applyNumberFormat="0" applyFill="0" applyAlignment="0" applyProtection="0"/>
    <xf numFmtId="0" fontId="12" fillId="6" borderId="0" applyNumberFormat="0" applyBorder="0" applyAlignment="0" applyProtection="0"/>
    <xf numFmtId="0" fontId="19" fillId="0" borderId="4" applyNumberFormat="0" applyFill="0" applyAlignment="0" applyProtection="0"/>
    <xf numFmtId="0" fontId="12" fillId="7" borderId="0" applyNumberFormat="0" applyBorder="0" applyAlignment="0" applyProtection="0"/>
    <xf numFmtId="0" fontId="18" fillId="8" borderId="5" applyNumberFormat="0" applyAlignment="0" applyProtection="0"/>
    <xf numFmtId="0" fontId="25" fillId="8" borderId="1" applyNumberFormat="0" applyAlignment="0" applyProtection="0"/>
    <xf numFmtId="0" fontId="26" fillId="9" borderId="6" applyNumberFormat="0" applyAlignment="0" applyProtection="0"/>
    <xf numFmtId="0" fontId="11" fillId="3" borderId="0" applyNumberFormat="0" applyBorder="0" applyAlignment="0" applyProtection="0"/>
    <xf numFmtId="0" fontId="12" fillId="10" borderId="0" applyNumberFormat="0" applyBorder="0" applyAlignment="0" applyProtection="0"/>
    <xf numFmtId="0" fontId="16" fillId="0" borderId="7" applyNumberFormat="0" applyFill="0" applyAlignment="0" applyProtection="0"/>
    <xf numFmtId="0" fontId="27" fillId="0" borderId="8" applyNumberFormat="0" applyFill="0" applyAlignment="0" applyProtection="0"/>
    <xf numFmtId="0" fontId="28" fillId="2" borderId="0" applyNumberFormat="0" applyBorder="0" applyAlignment="0" applyProtection="0"/>
    <xf numFmtId="0" fontId="14" fillId="11" borderId="0" applyNumberFormat="0" applyBorder="0" applyAlignment="0" applyProtection="0"/>
    <xf numFmtId="0" fontId="11" fillId="12" borderId="0" applyNumberFormat="0" applyBorder="0" applyAlignment="0" applyProtection="0"/>
    <xf numFmtId="0" fontId="12" fillId="13" borderId="0" applyNumberFormat="0" applyBorder="0" applyAlignment="0" applyProtection="0"/>
    <xf numFmtId="0" fontId="11" fillId="14" borderId="0" applyNumberFormat="0" applyBorder="0" applyAlignment="0" applyProtection="0"/>
    <xf numFmtId="0" fontId="11" fillId="6"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2" fillId="13" borderId="0" applyNumberFormat="0" applyBorder="0" applyAlignment="0" applyProtection="0"/>
    <xf numFmtId="0" fontId="11" fillId="6" borderId="0" applyNumberFormat="0" applyBorder="0" applyAlignment="0" applyProtection="0"/>
    <xf numFmtId="0" fontId="12" fillId="6" borderId="0" applyNumberFormat="0" applyBorder="0" applyAlignment="0" applyProtection="0"/>
    <xf numFmtId="0" fontId="12" fillId="17" borderId="0" applyNumberFormat="0" applyBorder="0" applyAlignment="0" applyProtection="0"/>
    <xf numFmtId="0" fontId="11" fillId="3" borderId="0" applyNumberFormat="0" applyBorder="0" applyAlignment="0" applyProtection="0"/>
    <xf numFmtId="0" fontId="12" fillId="3" borderId="0" applyNumberFormat="0" applyBorder="0" applyAlignment="0" applyProtection="0"/>
    <xf numFmtId="0" fontId="0" fillId="0" borderId="0">
      <alignment vertical="center"/>
      <protection/>
    </xf>
  </cellStyleXfs>
  <cellXfs count="23">
    <xf numFmtId="0" fontId="0" fillId="0" borderId="0" xfId="0" applyAlignment="1">
      <alignment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wrapText="1"/>
    </xf>
    <xf numFmtId="0" fontId="0" fillId="0" borderId="0" xfId="0" applyFill="1" applyAlignment="1">
      <alignment horizontal="left" vertical="center" wrapText="1"/>
    </xf>
    <xf numFmtId="0" fontId="0" fillId="0" borderId="0" xfId="0" applyFill="1" applyAlignment="1">
      <alignment horizontal="center" vertical="center" wrapText="1"/>
    </xf>
    <xf numFmtId="0" fontId="4" fillId="0" borderId="0" xfId="0" applyFont="1" applyFill="1" applyAlignment="1">
      <alignment horizontal="left"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2"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0" fillId="0" borderId="0" xfId="0" applyFont="1" applyFill="1" applyAlignment="1">
      <alignment horizontal="center" vertical="center" wrapText="1"/>
    </xf>
    <xf numFmtId="0" fontId="7" fillId="0" borderId="0" xfId="0" applyFont="1" applyFill="1" applyAlignment="1">
      <alignment horizontal="center" vertical="center" wrapText="1"/>
    </xf>
    <xf numFmtId="0" fontId="0" fillId="0" borderId="0" xfId="0" applyFill="1" applyBorder="1" applyAlignment="1">
      <alignment vertical="center"/>
    </xf>
    <xf numFmtId="0" fontId="0" fillId="0" borderId="0" xfId="0" applyFill="1" applyBorder="1" applyAlignment="1">
      <alignment horizontal="center" vertical="center"/>
    </xf>
    <xf numFmtId="0" fontId="8" fillId="0" borderId="0" xfId="0" applyFont="1" applyAlignment="1">
      <alignment horizontal="center" vertical="center" wrapText="1"/>
    </xf>
    <xf numFmtId="0" fontId="9" fillId="0" borderId="0" xfId="0" applyFont="1" applyFill="1" applyAlignment="1">
      <alignment horizontal="center" vertical="center"/>
    </xf>
    <xf numFmtId="0" fontId="10" fillId="0" borderId="0" xfId="0" applyFont="1" applyFill="1" applyAlignment="1">
      <alignment horizontal="right" vertical="center"/>
    </xf>
    <xf numFmtId="0" fontId="2" fillId="0" borderId="9" xfId="0" applyFont="1" applyFill="1" applyBorder="1" applyAlignment="1">
      <alignment horizontal="center" vertical="center"/>
    </xf>
    <xf numFmtId="0" fontId="1" fillId="0" borderId="9" xfId="0" applyFont="1" applyFill="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C6"/>
  <sheetViews>
    <sheetView zoomScale="70" zoomScaleNormal="70" zoomScaleSheetLayoutView="100" workbookViewId="0" topLeftCell="A1">
      <selection activeCell="K14" sqref="K14"/>
    </sheetView>
  </sheetViews>
  <sheetFormatPr defaultColWidth="9.00390625" defaultRowHeight="14.25"/>
  <cols>
    <col min="1" max="1" width="12.625" style="16" customWidth="1"/>
    <col min="2" max="2" width="8.75390625" style="16" customWidth="1"/>
    <col min="3" max="3" width="11.625" style="16" customWidth="1"/>
    <col min="4" max="24" width="8.75390625" style="16" customWidth="1"/>
    <col min="25" max="25" width="12.125" style="16" customWidth="1"/>
    <col min="26" max="29" width="8.75390625" style="16" customWidth="1"/>
    <col min="30" max="16384" width="9.00390625" style="16" customWidth="1"/>
  </cols>
  <sheetData>
    <row r="1" ht="21.75">
      <c r="A1" s="18" t="s">
        <v>0</v>
      </c>
    </row>
    <row r="2" spans="1:29" s="16" customFormat="1" ht="33">
      <c r="A2" s="19" t="s">
        <v>1</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row>
    <row r="3" spans="1:29" s="16" customFormat="1" ht="28.5" customHeight="1">
      <c r="A3" s="20" t="s">
        <v>2</v>
      </c>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row>
    <row r="4" spans="1:29" s="16" customFormat="1" ht="30" customHeight="1">
      <c r="A4" s="21" t="s">
        <v>3</v>
      </c>
      <c r="B4" s="21" t="s">
        <v>4</v>
      </c>
      <c r="C4" s="21"/>
      <c r="D4" s="21" t="s">
        <v>5</v>
      </c>
      <c r="E4" s="21"/>
      <c r="F4" s="21" t="s">
        <v>6</v>
      </c>
      <c r="G4" s="21"/>
      <c r="H4" s="21" t="s">
        <v>7</v>
      </c>
      <c r="I4" s="21"/>
      <c r="J4" s="21" t="s">
        <v>8</v>
      </c>
      <c r="K4" s="21"/>
      <c r="L4" s="21" t="s">
        <v>9</v>
      </c>
      <c r="M4" s="21"/>
      <c r="N4" s="21" t="s">
        <v>10</v>
      </c>
      <c r="O4" s="21"/>
      <c r="P4" s="21" t="s">
        <v>11</v>
      </c>
      <c r="Q4" s="21"/>
      <c r="R4" s="21" t="s">
        <v>12</v>
      </c>
      <c r="S4" s="21"/>
      <c r="T4" s="9" t="s">
        <v>13</v>
      </c>
      <c r="U4" s="9"/>
      <c r="V4" s="21" t="s">
        <v>14</v>
      </c>
      <c r="W4" s="21"/>
      <c r="X4" s="9" t="s">
        <v>15</v>
      </c>
      <c r="Y4" s="9"/>
      <c r="Z4" s="9" t="s">
        <v>16</v>
      </c>
      <c r="AA4" s="9"/>
      <c r="AB4" s="21" t="s">
        <v>17</v>
      </c>
      <c r="AC4" s="21"/>
    </row>
    <row r="5" spans="1:29" s="16" customFormat="1" ht="30" customHeight="1">
      <c r="A5" s="21"/>
      <c r="B5" s="21" t="s">
        <v>18</v>
      </c>
      <c r="C5" s="21" t="s">
        <v>19</v>
      </c>
      <c r="D5" s="21" t="s">
        <v>20</v>
      </c>
      <c r="E5" s="21" t="s">
        <v>21</v>
      </c>
      <c r="F5" s="21" t="s">
        <v>20</v>
      </c>
      <c r="G5" s="21" t="s">
        <v>21</v>
      </c>
      <c r="H5" s="21" t="s">
        <v>20</v>
      </c>
      <c r="I5" s="21" t="s">
        <v>21</v>
      </c>
      <c r="J5" s="21" t="s">
        <v>20</v>
      </c>
      <c r="K5" s="21" t="s">
        <v>21</v>
      </c>
      <c r="L5" s="21" t="s">
        <v>20</v>
      </c>
      <c r="M5" s="21" t="s">
        <v>21</v>
      </c>
      <c r="N5" s="21" t="s">
        <v>20</v>
      </c>
      <c r="O5" s="21" t="s">
        <v>21</v>
      </c>
      <c r="P5" s="21" t="s">
        <v>20</v>
      </c>
      <c r="Q5" s="21" t="s">
        <v>21</v>
      </c>
      <c r="R5" s="21" t="s">
        <v>20</v>
      </c>
      <c r="S5" s="21" t="s">
        <v>21</v>
      </c>
      <c r="T5" s="21" t="s">
        <v>20</v>
      </c>
      <c r="U5" s="21" t="s">
        <v>21</v>
      </c>
      <c r="V5" s="21" t="s">
        <v>20</v>
      </c>
      <c r="W5" s="21" t="s">
        <v>21</v>
      </c>
      <c r="X5" s="21" t="s">
        <v>20</v>
      </c>
      <c r="Y5" s="21" t="s">
        <v>21</v>
      </c>
      <c r="Z5" s="21" t="s">
        <v>20</v>
      </c>
      <c r="AA5" s="21" t="s">
        <v>21</v>
      </c>
      <c r="AB5" s="21" t="s">
        <v>20</v>
      </c>
      <c r="AC5" s="21" t="s">
        <v>21</v>
      </c>
    </row>
    <row r="6" spans="1:29" s="17" customFormat="1" ht="36" customHeight="1">
      <c r="A6" s="22" t="s">
        <v>22</v>
      </c>
      <c r="B6" s="22">
        <f>D6+F6+H6+J6+L6+N6+P6+R6+T6+V6+X6+Z6+AB6</f>
        <v>116</v>
      </c>
      <c r="C6" s="22">
        <f>'2021统计表'!J5</f>
        <v>26292.04</v>
      </c>
      <c r="D6" s="22">
        <v>80</v>
      </c>
      <c r="E6" s="22">
        <f>'2021统计表'!J6</f>
        <v>10250</v>
      </c>
      <c r="F6" s="22">
        <v>1</v>
      </c>
      <c r="G6" s="22">
        <f>'2021统计表'!J87</f>
        <v>180</v>
      </c>
      <c r="H6" s="22">
        <v>0</v>
      </c>
      <c r="I6" s="22">
        <f>'2021统计表'!J89</f>
        <v>0</v>
      </c>
      <c r="J6" s="22">
        <v>1</v>
      </c>
      <c r="K6" s="22">
        <f>'2021统计表'!J90</f>
        <v>4050</v>
      </c>
      <c r="L6" s="22">
        <v>3</v>
      </c>
      <c r="M6" s="22">
        <f>'2021统计表'!J92</f>
        <v>345.65</v>
      </c>
      <c r="N6" s="22">
        <v>1</v>
      </c>
      <c r="O6" s="22">
        <f>'2021统计表'!J96</f>
        <v>860</v>
      </c>
      <c r="P6" s="22">
        <v>0</v>
      </c>
      <c r="Q6" s="22">
        <f>'2021统计表'!J98</f>
        <v>0</v>
      </c>
      <c r="R6" s="22">
        <v>26</v>
      </c>
      <c r="S6" s="22">
        <f>'2021统计表'!J99</f>
        <v>1517.3899999999999</v>
      </c>
      <c r="T6" s="22">
        <v>1</v>
      </c>
      <c r="U6" s="22">
        <f>'2021统计表'!J126</f>
        <v>8764</v>
      </c>
      <c r="V6" s="22">
        <v>1</v>
      </c>
      <c r="W6" s="22">
        <f>'2021统计表'!J128</f>
        <v>245</v>
      </c>
      <c r="X6" s="22">
        <v>2</v>
      </c>
      <c r="Y6" s="22">
        <f>'2021统计表'!J130</f>
        <v>80</v>
      </c>
      <c r="Z6" s="22">
        <v>0</v>
      </c>
      <c r="AA6" s="22">
        <f>'2021统计表'!J133</f>
        <v>0</v>
      </c>
      <c r="AB6" s="22">
        <v>0</v>
      </c>
      <c r="AC6" s="22">
        <f>'2021统计表'!J134</f>
        <v>0</v>
      </c>
    </row>
  </sheetData>
  <sheetProtection/>
  <mergeCells count="17">
    <mergeCell ref="A2:AC2"/>
    <mergeCell ref="A3:AC3"/>
    <mergeCell ref="B4:C4"/>
    <mergeCell ref="D4:E4"/>
    <mergeCell ref="F4:G4"/>
    <mergeCell ref="H4:I4"/>
    <mergeCell ref="J4:K4"/>
    <mergeCell ref="L4:M4"/>
    <mergeCell ref="N4:O4"/>
    <mergeCell ref="P4:Q4"/>
    <mergeCell ref="R4:S4"/>
    <mergeCell ref="T4:U4"/>
    <mergeCell ref="V4:W4"/>
    <mergeCell ref="X4:Y4"/>
    <mergeCell ref="Z4:AA4"/>
    <mergeCell ref="AB4:AC4"/>
    <mergeCell ref="A4:A5"/>
  </mergeCells>
  <printOptions horizontalCentered="1"/>
  <pageMargins left="0.75" right="0.75" top="1" bottom="1" header="0.5" footer="0.7900000000000001"/>
  <pageSetup firstPageNumber="3" useFirstPageNumber="1" fitToHeight="0" fitToWidth="1" horizontalDpi="600" verticalDpi="600" orientation="landscape" paperSize="8" scale="68"/>
  <headerFooter alignWithMargins="0">
    <oddFooter>&amp;L&amp;"宋体"&amp;12&amp;C&amp;"宋体"&amp;12- &amp;P -&amp;R&amp;"宋体"&amp;12</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134"/>
  <sheetViews>
    <sheetView tabSelected="1" zoomScale="80" zoomScaleNormal="80" zoomScaleSheetLayoutView="81" workbookViewId="0" topLeftCell="A1">
      <selection activeCell="J6" sqref="J6"/>
    </sheetView>
  </sheetViews>
  <sheetFormatPr defaultColWidth="9.00390625" defaultRowHeight="14.25"/>
  <cols>
    <col min="1" max="1" width="6.75390625" style="4" customWidth="1"/>
    <col min="2" max="2" width="7.875" style="5" customWidth="1"/>
    <col min="3" max="3" width="11.125" style="4" customWidth="1"/>
    <col min="4" max="4" width="4.75390625" style="5" customWidth="1"/>
    <col min="5" max="5" width="4.25390625" style="5" customWidth="1"/>
    <col min="6" max="6" width="8.875" style="5" customWidth="1"/>
    <col min="7" max="7" width="9.00390625" style="4" customWidth="1"/>
    <col min="8" max="8" width="5.625" style="5" customWidth="1"/>
    <col min="9" max="9" width="48.75390625" style="4" customWidth="1"/>
    <col min="10" max="10" width="9.75390625" style="5" customWidth="1"/>
    <col min="11" max="11" width="7.375" style="4" customWidth="1"/>
    <col min="12" max="12" width="11.375" style="4" customWidth="1"/>
    <col min="13" max="13" width="28.875" style="4" customWidth="1"/>
    <col min="14" max="14" width="4.25390625" style="5" customWidth="1"/>
    <col min="15" max="15" width="28.875" style="4" customWidth="1"/>
    <col min="16" max="19" width="9.375" style="5" customWidth="1"/>
    <col min="20" max="16384" width="9.00390625" style="5" customWidth="1"/>
  </cols>
  <sheetData>
    <row r="1" spans="1:7" ht="15">
      <c r="A1" s="6" t="s">
        <v>23</v>
      </c>
      <c r="G1" s="5"/>
    </row>
    <row r="2" spans="1:15" ht="29.25">
      <c r="A2" s="7" t="s">
        <v>24</v>
      </c>
      <c r="B2" s="8"/>
      <c r="C2" s="8"/>
      <c r="D2" s="8"/>
      <c r="E2" s="8"/>
      <c r="F2" s="8"/>
      <c r="G2" s="8"/>
      <c r="H2" s="8"/>
      <c r="I2" s="8"/>
      <c r="J2" s="8"/>
      <c r="K2" s="8"/>
      <c r="L2" s="8"/>
      <c r="M2" s="8"/>
      <c r="N2" s="8"/>
      <c r="O2" s="8"/>
    </row>
    <row r="3" spans="1:15" ht="21" customHeight="1">
      <c r="A3" s="5"/>
      <c r="C3" s="5"/>
      <c r="G3" s="5"/>
      <c r="I3" s="5"/>
      <c r="K3" s="14"/>
      <c r="L3" s="5"/>
      <c r="M3" s="15"/>
      <c r="N3" s="15"/>
      <c r="O3" s="15" t="s">
        <v>25</v>
      </c>
    </row>
    <row r="4" spans="1:15" s="1" customFormat="1" ht="36" customHeight="1">
      <c r="A4" s="9" t="s">
        <v>26</v>
      </c>
      <c r="B4" s="9" t="s">
        <v>3</v>
      </c>
      <c r="C4" s="9" t="s">
        <v>27</v>
      </c>
      <c r="D4" s="9" t="s">
        <v>28</v>
      </c>
      <c r="E4" s="9" t="s">
        <v>29</v>
      </c>
      <c r="F4" s="9" t="s">
        <v>30</v>
      </c>
      <c r="G4" s="9" t="s">
        <v>31</v>
      </c>
      <c r="H4" s="9" t="s">
        <v>32</v>
      </c>
      <c r="I4" s="9" t="s">
        <v>33</v>
      </c>
      <c r="J4" s="9" t="s">
        <v>21</v>
      </c>
      <c r="K4" s="9" t="s">
        <v>34</v>
      </c>
      <c r="L4" s="9" t="s">
        <v>35</v>
      </c>
      <c r="M4" s="9" t="s">
        <v>36</v>
      </c>
      <c r="N4" s="9" t="s">
        <v>37</v>
      </c>
      <c r="O4" s="9" t="s">
        <v>38</v>
      </c>
    </row>
    <row r="5" spans="1:15" s="2" customFormat="1" ht="27" customHeight="1">
      <c r="A5" s="10" t="s">
        <v>39</v>
      </c>
      <c r="B5" s="11" t="s">
        <v>22</v>
      </c>
      <c r="C5" s="10" t="s">
        <v>40</v>
      </c>
      <c r="D5" s="11"/>
      <c r="E5" s="11"/>
      <c r="F5" s="11"/>
      <c r="G5" s="10"/>
      <c r="H5" s="11"/>
      <c r="I5" s="10"/>
      <c r="J5" s="11">
        <f>J6+J87+J89+J90+J92+J96+J98+J99+J126+J128+J130+J133+J134</f>
        <v>26292.04</v>
      </c>
      <c r="K5" s="10"/>
      <c r="L5" s="10"/>
      <c r="M5" s="10"/>
      <c r="N5" s="11"/>
      <c r="O5" s="10"/>
    </row>
    <row r="6" spans="1:15" s="2" customFormat="1" ht="18" customHeight="1">
      <c r="A6" s="10" t="s">
        <v>5</v>
      </c>
      <c r="B6" s="11"/>
      <c r="C6" s="10" t="s">
        <v>41</v>
      </c>
      <c r="D6" s="11"/>
      <c r="E6" s="11"/>
      <c r="F6" s="11"/>
      <c r="G6" s="10"/>
      <c r="H6" s="11"/>
      <c r="I6" s="10"/>
      <c r="J6" s="11">
        <f>SUM(J7:J86)</f>
        <v>10250</v>
      </c>
      <c r="K6" s="10"/>
      <c r="L6" s="10"/>
      <c r="M6" s="10"/>
      <c r="N6" s="11"/>
      <c r="O6" s="10"/>
    </row>
    <row r="7" spans="1:15" s="2" customFormat="1" ht="328.5" customHeight="1">
      <c r="A7" s="12" t="s">
        <v>42</v>
      </c>
      <c r="B7" s="12" t="s">
        <v>22</v>
      </c>
      <c r="C7" s="13" t="s">
        <v>43</v>
      </c>
      <c r="D7" s="12" t="s">
        <v>44</v>
      </c>
      <c r="E7" s="12" t="s">
        <v>45</v>
      </c>
      <c r="F7" s="12" t="s">
        <v>46</v>
      </c>
      <c r="G7" s="13" t="s">
        <v>47</v>
      </c>
      <c r="H7" s="12" t="s">
        <v>48</v>
      </c>
      <c r="I7" s="13" t="s">
        <v>49</v>
      </c>
      <c r="J7" s="12">
        <v>5.5</v>
      </c>
      <c r="K7" s="13" t="s">
        <v>50</v>
      </c>
      <c r="L7" s="13" t="s">
        <v>51</v>
      </c>
      <c r="M7" s="13" t="s">
        <v>52</v>
      </c>
      <c r="N7" s="12" t="s">
        <v>53</v>
      </c>
      <c r="O7" s="13" t="s">
        <v>54</v>
      </c>
    </row>
    <row r="8" spans="1:15" s="2" customFormat="1" ht="328.5" customHeight="1">
      <c r="A8" s="12" t="s">
        <v>42</v>
      </c>
      <c r="B8" s="12" t="s">
        <v>22</v>
      </c>
      <c r="C8" s="13" t="s">
        <v>55</v>
      </c>
      <c r="D8" s="12" t="s">
        <v>44</v>
      </c>
      <c r="E8" s="12" t="s">
        <v>45</v>
      </c>
      <c r="F8" s="12" t="s">
        <v>56</v>
      </c>
      <c r="G8" s="13" t="s">
        <v>47</v>
      </c>
      <c r="H8" s="12" t="s">
        <v>48</v>
      </c>
      <c r="I8" s="13" t="s">
        <v>49</v>
      </c>
      <c r="J8" s="12">
        <v>35.5</v>
      </c>
      <c r="K8" s="13" t="s">
        <v>50</v>
      </c>
      <c r="L8" s="13" t="s">
        <v>57</v>
      </c>
      <c r="M8" s="13" t="s">
        <v>58</v>
      </c>
      <c r="N8" s="12" t="s">
        <v>53</v>
      </c>
      <c r="O8" s="13" t="s">
        <v>54</v>
      </c>
    </row>
    <row r="9" spans="1:15" s="2" customFormat="1" ht="328.5" customHeight="1">
      <c r="A9" s="12" t="s">
        <v>42</v>
      </c>
      <c r="B9" s="12" t="s">
        <v>22</v>
      </c>
      <c r="C9" s="13" t="s">
        <v>59</v>
      </c>
      <c r="D9" s="12" t="s">
        <v>44</v>
      </c>
      <c r="E9" s="12" t="s">
        <v>45</v>
      </c>
      <c r="F9" s="12" t="s">
        <v>60</v>
      </c>
      <c r="G9" s="13" t="s">
        <v>47</v>
      </c>
      <c r="H9" s="12" t="s">
        <v>48</v>
      </c>
      <c r="I9" s="13" t="s">
        <v>49</v>
      </c>
      <c r="J9" s="12">
        <v>21.5</v>
      </c>
      <c r="K9" s="13" t="s">
        <v>50</v>
      </c>
      <c r="L9" s="13" t="s">
        <v>61</v>
      </c>
      <c r="M9" s="13" t="s">
        <v>62</v>
      </c>
      <c r="N9" s="12" t="s">
        <v>53</v>
      </c>
      <c r="O9" s="13" t="s">
        <v>54</v>
      </c>
    </row>
    <row r="10" spans="1:15" s="2" customFormat="1" ht="328.5" customHeight="1">
      <c r="A10" s="12" t="s">
        <v>42</v>
      </c>
      <c r="B10" s="12" t="s">
        <v>22</v>
      </c>
      <c r="C10" s="13" t="s">
        <v>63</v>
      </c>
      <c r="D10" s="12" t="s">
        <v>44</v>
      </c>
      <c r="E10" s="12" t="s">
        <v>45</v>
      </c>
      <c r="F10" s="12" t="s">
        <v>64</v>
      </c>
      <c r="G10" s="13" t="s">
        <v>47</v>
      </c>
      <c r="H10" s="12" t="s">
        <v>48</v>
      </c>
      <c r="I10" s="13" t="s">
        <v>49</v>
      </c>
      <c r="J10" s="12">
        <v>17.9</v>
      </c>
      <c r="K10" s="13" t="s">
        <v>50</v>
      </c>
      <c r="L10" s="13" t="s">
        <v>65</v>
      </c>
      <c r="M10" s="13" t="s">
        <v>66</v>
      </c>
      <c r="N10" s="12" t="s">
        <v>53</v>
      </c>
      <c r="O10" s="13" t="s">
        <v>54</v>
      </c>
    </row>
    <row r="11" spans="1:15" s="2" customFormat="1" ht="328.5" customHeight="1">
      <c r="A11" s="12" t="s">
        <v>42</v>
      </c>
      <c r="B11" s="12" t="s">
        <v>22</v>
      </c>
      <c r="C11" s="13" t="s">
        <v>67</v>
      </c>
      <c r="D11" s="12" t="s">
        <v>44</v>
      </c>
      <c r="E11" s="12" t="s">
        <v>45</v>
      </c>
      <c r="F11" s="12" t="s">
        <v>68</v>
      </c>
      <c r="G11" s="13" t="s">
        <v>47</v>
      </c>
      <c r="H11" s="12" t="s">
        <v>48</v>
      </c>
      <c r="I11" s="13" t="s">
        <v>49</v>
      </c>
      <c r="J11" s="12">
        <v>25.5</v>
      </c>
      <c r="K11" s="13" t="s">
        <v>50</v>
      </c>
      <c r="L11" s="13" t="s">
        <v>69</v>
      </c>
      <c r="M11" s="13" t="s">
        <v>70</v>
      </c>
      <c r="N11" s="12" t="s">
        <v>53</v>
      </c>
      <c r="O11" s="13" t="s">
        <v>54</v>
      </c>
    </row>
    <row r="12" spans="1:15" s="2" customFormat="1" ht="328.5" customHeight="1">
      <c r="A12" s="12" t="s">
        <v>42</v>
      </c>
      <c r="B12" s="12" t="s">
        <v>22</v>
      </c>
      <c r="C12" s="13" t="s">
        <v>71</v>
      </c>
      <c r="D12" s="12" t="s">
        <v>44</v>
      </c>
      <c r="E12" s="12" t="s">
        <v>45</v>
      </c>
      <c r="F12" s="12" t="s">
        <v>72</v>
      </c>
      <c r="G12" s="13" t="s">
        <v>47</v>
      </c>
      <c r="H12" s="12" t="s">
        <v>48</v>
      </c>
      <c r="I12" s="13" t="s">
        <v>49</v>
      </c>
      <c r="J12" s="12">
        <v>7</v>
      </c>
      <c r="K12" s="13" t="s">
        <v>50</v>
      </c>
      <c r="L12" s="13" t="s">
        <v>73</v>
      </c>
      <c r="M12" s="13" t="s">
        <v>74</v>
      </c>
      <c r="N12" s="12" t="s">
        <v>53</v>
      </c>
      <c r="O12" s="13" t="s">
        <v>54</v>
      </c>
    </row>
    <row r="13" spans="1:15" s="2" customFormat="1" ht="328.5" customHeight="1">
      <c r="A13" s="12" t="s">
        <v>42</v>
      </c>
      <c r="B13" s="12" t="s">
        <v>22</v>
      </c>
      <c r="C13" s="13" t="s">
        <v>75</v>
      </c>
      <c r="D13" s="12" t="s">
        <v>44</v>
      </c>
      <c r="E13" s="12" t="s">
        <v>45</v>
      </c>
      <c r="F13" s="12" t="s">
        <v>76</v>
      </c>
      <c r="G13" s="13" t="s">
        <v>47</v>
      </c>
      <c r="H13" s="12" t="s">
        <v>48</v>
      </c>
      <c r="I13" s="13" t="s">
        <v>49</v>
      </c>
      <c r="J13" s="12">
        <v>24</v>
      </c>
      <c r="K13" s="13" t="s">
        <v>50</v>
      </c>
      <c r="L13" s="13" t="s">
        <v>77</v>
      </c>
      <c r="M13" s="13" t="s">
        <v>78</v>
      </c>
      <c r="N13" s="12" t="s">
        <v>53</v>
      </c>
      <c r="O13" s="13" t="s">
        <v>54</v>
      </c>
    </row>
    <row r="14" spans="1:15" s="2" customFormat="1" ht="328.5" customHeight="1">
      <c r="A14" s="12" t="s">
        <v>42</v>
      </c>
      <c r="B14" s="12" t="s">
        <v>22</v>
      </c>
      <c r="C14" s="13" t="s">
        <v>79</v>
      </c>
      <c r="D14" s="12" t="s">
        <v>44</v>
      </c>
      <c r="E14" s="12" t="s">
        <v>45</v>
      </c>
      <c r="F14" s="12" t="s">
        <v>80</v>
      </c>
      <c r="G14" s="13" t="s">
        <v>47</v>
      </c>
      <c r="H14" s="12" t="s">
        <v>48</v>
      </c>
      <c r="I14" s="13" t="s">
        <v>49</v>
      </c>
      <c r="J14" s="12">
        <v>16.5</v>
      </c>
      <c r="K14" s="13" t="s">
        <v>50</v>
      </c>
      <c r="L14" s="13" t="s">
        <v>81</v>
      </c>
      <c r="M14" s="13" t="s">
        <v>82</v>
      </c>
      <c r="N14" s="12" t="s">
        <v>53</v>
      </c>
      <c r="O14" s="13" t="s">
        <v>54</v>
      </c>
    </row>
    <row r="15" spans="1:15" s="2" customFormat="1" ht="328.5" customHeight="1">
      <c r="A15" s="12" t="s">
        <v>42</v>
      </c>
      <c r="B15" s="12" t="s">
        <v>22</v>
      </c>
      <c r="C15" s="13" t="s">
        <v>83</v>
      </c>
      <c r="D15" s="12" t="s">
        <v>44</v>
      </c>
      <c r="E15" s="12" t="s">
        <v>45</v>
      </c>
      <c r="F15" s="12" t="s">
        <v>84</v>
      </c>
      <c r="G15" s="13" t="s">
        <v>47</v>
      </c>
      <c r="H15" s="12" t="s">
        <v>48</v>
      </c>
      <c r="I15" s="13" t="s">
        <v>49</v>
      </c>
      <c r="J15" s="12">
        <v>41.5</v>
      </c>
      <c r="K15" s="13" t="s">
        <v>50</v>
      </c>
      <c r="L15" s="13" t="s">
        <v>85</v>
      </c>
      <c r="M15" s="13" t="s">
        <v>86</v>
      </c>
      <c r="N15" s="12" t="s">
        <v>53</v>
      </c>
      <c r="O15" s="13" t="s">
        <v>54</v>
      </c>
    </row>
    <row r="16" spans="1:15" s="2" customFormat="1" ht="328.5" customHeight="1">
      <c r="A16" s="12" t="s">
        <v>42</v>
      </c>
      <c r="B16" s="12" t="s">
        <v>22</v>
      </c>
      <c r="C16" s="13" t="s">
        <v>87</v>
      </c>
      <c r="D16" s="12" t="s">
        <v>44</v>
      </c>
      <c r="E16" s="12" t="s">
        <v>45</v>
      </c>
      <c r="F16" s="12" t="s">
        <v>88</v>
      </c>
      <c r="G16" s="13" t="s">
        <v>47</v>
      </c>
      <c r="H16" s="12" t="s">
        <v>48</v>
      </c>
      <c r="I16" s="13" t="s">
        <v>49</v>
      </c>
      <c r="J16" s="12">
        <v>7</v>
      </c>
      <c r="K16" s="13" t="s">
        <v>50</v>
      </c>
      <c r="L16" s="13" t="s">
        <v>89</v>
      </c>
      <c r="M16" s="13" t="s">
        <v>90</v>
      </c>
      <c r="N16" s="12" t="s">
        <v>53</v>
      </c>
      <c r="O16" s="13" t="s">
        <v>54</v>
      </c>
    </row>
    <row r="17" spans="1:15" s="2" customFormat="1" ht="328.5" customHeight="1">
      <c r="A17" s="12" t="s">
        <v>42</v>
      </c>
      <c r="B17" s="12" t="s">
        <v>22</v>
      </c>
      <c r="C17" s="13" t="s">
        <v>91</v>
      </c>
      <c r="D17" s="12" t="s">
        <v>44</v>
      </c>
      <c r="E17" s="12" t="s">
        <v>45</v>
      </c>
      <c r="F17" s="12" t="s">
        <v>92</v>
      </c>
      <c r="G17" s="13" t="s">
        <v>47</v>
      </c>
      <c r="H17" s="12" t="s">
        <v>48</v>
      </c>
      <c r="I17" s="13" t="s">
        <v>49</v>
      </c>
      <c r="J17" s="12">
        <v>8</v>
      </c>
      <c r="K17" s="13" t="s">
        <v>50</v>
      </c>
      <c r="L17" s="13" t="s">
        <v>93</v>
      </c>
      <c r="M17" s="13" t="s">
        <v>94</v>
      </c>
      <c r="N17" s="12" t="s">
        <v>53</v>
      </c>
      <c r="O17" s="13" t="s">
        <v>54</v>
      </c>
    </row>
    <row r="18" spans="1:15" s="2" customFormat="1" ht="328.5" customHeight="1">
      <c r="A18" s="12" t="s">
        <v>42</v>
      </c>
      <c r="B18" s="12" t="s">
        <v>22</v>
      </c>
      <c r="C18" s="13" t="s">
        <v>95</v>
      </c>
      <c r="D18" s="12" t="s">
        <v>44</v>
      </c>
      <c r="E18" s="12" t="s">
        <v>45</v>
      </c>
      <c r="F18" s="12" t="s">
        <v>96</v>
      </c>
      <c r="G18" s="13" t="s">
        <v>47</v>
      </c>
      <c r="H18" s="12" t="s">
        <v>48</v>
      </c>
      <c r="I18" s="13" t="s">
        <v>49</v>
      </c>
      <c r="J18" s="12">
        <v>29.5</v>
      </c>
      <c r="K18" s="13" t="s">
        <v>50</v>
      </c>
      <c r="L18" s="13" t="s">
        <v>97</v>
      </c>
      <c r="M18" s="13" t="s">
        <v>98</v>
      </c>
      <c r="N18" s="12" t="s">
        <v>53</v>
      </c>
      <c r="O18" s="13" t="s">
        <v>54</v>
      </c>
    </row>
    <row r="19" spans="1:15" s="2" customFormat="1" ht="328.5" customHeight="1">
      <c r="A19" s="12" t="s">
        <v>42</v>
      </c>
      <c r="B19" s="12" t="s">
        <v>22</v>
      </c>
      <c r="C19" s="13" t="s">
        <v>99</v>
      </c>
      <c r="D19" s="12" t="s">
        <v>44</v>
      </c>
      <c r="E19" s="12" t="s">
        <v>45</v>
      </c>
      <c r="F19" s="12" t="s">
        <v>100</v>
      </c>
      <c r="G19" s="13" t="s">
        <v>47</v>
      </c>
      <c r="H19" s="12" t="s">
        <v>48</v>
      </c>
      <c r="I19" s="13" t="s">
        <v>49</v>
      </c>
      <c r="J19" s="12">
        <v>28</v>
      </c>
      <c r="K19" s="13" t="s">
        <v>50</v>
      </c>
      <c r="L19" s="13" t="s">
        <v>101</v>
      </c>
      <c r="M19" s="13" t="s">
        <v>102</v>
      </c>
      <c r="N19" s="12" t="s">
        <v>53</v>
      </c>
      <c r="O19" s="13" t="s">
        <v>54</v>
      </c>
    </row>
    <row r="20" spans="1:15" s="2" customFormat="1" ht="328.5" customHeight="1">
      <c r="A20" s="12" t="s">
        <v>42</v>
      </c>
      <c r="B20" s="12" t="s">
        <v>22</v>
      </c>
      <c r="C20" s="13" t="s">
        <v>103</v>
      </c>
      <c r="D20" s="12" t="s">
        <v>44</v>
      </c>
      <c r="E20" s="12" t="s">
        <v>45</v>
      </c>
      <c r="F20" s="12" t="s">
        <v>104</v>
      </c>
      <c r="G20" s="13" t="s">
        <v>47</v>
      </c>
      <c r="H20" s="12" t="s">
        <v>48</v>
      </c>
      <c r="I20" s="13" t="s">
        <v>49</v>
      </c>
      <c r="J20" s="12">
        <v>29.5</v>
      </c>
      <c r="K20" s="13" t="s">
        <v>50</v>
      </c>
      <c r="L20" s="13" t="s">
        <v>105</v>
      </c>
      <c r="M20" s="13" t="s">
        <v>106</v>
      </c>
      <c r="N20" s="12" t="s">
        <v>53</v>
      </c>
      <c r="O20" s="13" t="s">
        <v>54</v>
      </c>
    </row>
    <row r="21" spans="1:15" s="2" customFormat="1" ht="328.5" customHeight="1">
      <c r="A21" s="12" t="s">
        <v>42</v>
      </c>
      <c r="B21" s="12" t="s">
        <v>22</v>
      </c>
      <c r="C21" s="13" t="s">
        <v>107</v>
      </c>
      <c r="D21" s="12" t="s">
        <v>44</v>
      </c>
      <c r="E21" s="12" t="s">
        <v>45</v>
      </c>
      <c r="F21" s="12" t="s">
        <v>108</v>
      </c>
      <c r="G21" s="13" t="s">
        <v>47</v>
      </c>
      <c r="H21" s="12" t="s">
        <v>48</v>
      </c>
      <c r="I21" s="13" t="s">
        <v>49</v>
      </c>
      <c r="J21" s="12">
        <v>10</v>
      </c>
      <c r="K21" s="13" t="s">
        <v>50</v>
      </c>
      <c r="L21" s="13" t="s">
        <v>109</v>
      </c>
      <c r="M21" s="13" t="s">
        <v>110</v>
      </c>
      <c r="N21" s="12" t="s">
        <v>53</v>
      </c>
      <c r="O21" s="13" t="s">
        <v>54</v>
      </c>
    </row>
    <row r="22" spans="1:15" s="2" customFormat="1" ht="328.5" customHeight="1">
      <c r="A22" s="12" t="s">
        <v>42</v>
      </c>
      <c r="B22" s="12" t="s">
        <v>22</v>
      </c>
      <c r="C22" s="13" t="s">
        <v>111</v>
      </c>
      <c r="D22" s="12" t="s">
        <v>44</v>
      </c>
      <c r="E22" s="12" t="s">
        <v>45</v>
      </c>
      <c r="F22" s="12" t="s">
        <v>112</v>
      </c>
      <c r="G22" s="13" t="s">
        <v>47</v>
      </c>
      <c r="H22" s="12" t="s">
        <v>48</v>
      </c>
      <c r="I22" s="13" t="s">
        <v>49</v>
      </c>
      <c r="J22" s="12">
        <v>10.5</v>
      </c>
      <c r="K22" s="13" t="s">
        <v>50</v>
      </c>
      <c r="L22" s="13" t="s">
        <v>113</v>
      </c>
      <c r="M22" s="13" t="s">
        <v>114</v>
      </c>
      <c r="N22" s="12" t="s">
        <v>53</v>
      </c>
      <c r="O22" s="13" t="s">
        <v>54</v>
      </c>
    </row>
    <row r="23" spans="1:15" s="2" customFormat="1" ht="328.5" customHeight="1">
      <c r="A23" s="12" t="s">
        <v>42</v>
      </c>
      <c r="B23" s="12" t="s">
        <v>22</v>
      </c>
      <c r="C23" s="13" t="s">
        <v>115</v>
      </c>
      <c r="D23" s="12" t="s">
        <v>44</v>
      </c>
      <c r="E23" s="12" t="s">
        <v>45</v>
      </c>
      <c r="F23" s="12" t="s">
        <v>116</v>
      </c>
      <c r="G23" s="13" t="s">
        <v>47</v>
      </c>
      <c r="H23" s="12" t="s">
        <v>48</v>
      </c>
      <c r="I23" s="13" t="s">
        <v>49</v>
      </c>
      <c r="J23" s="12">
        <v>33.5</v>
      </c>
      <c r="K23" s="13" t="s">
        <v>50</v>
      </c>
      <c r="L23" s="13" t="s">
        <v>117</v>
      </c>
      <c r="M23" s="13" t="s">
        <v>118</v>
      </c>
      <c r="N23" s="12" t="s">
        <v>53</v>
      </c>
      <c r="O23" s="13" t="s">
        <v>54</v>
      </c>
    </row>
    <row r="24" spans="1:15" s="2" customFormat="1" ht="328.5" customHeight="1">
      <c r="A24" s="12" t="s">
        <v>42</v>
      </c>
      <c r="B24" s="12" t="s">
        <v>22</v>
      </c>
      <c r="C24" s="13" t="s">
        <v>119</v>
      </c>
      <c r="D24" s="12" t="s">
        <v>44</v>
      </c>
      <c r="E24" s="12" t="s">
        <v>45</v>
      </c>
      <c r="F24" s="12" t="s">
        <v>120</v>
      </c>
      <c r="G24" s="13" t="s">
        <v>47</v>
      </c>
      <c r="H24" s="12" t="s">
        <v>48</v>
      </c>
      <c r="I24" s="13" t="s">
        <v>49</v>
      </c>
      <c r="J24" s="12">
        <v>1.5</v>
      </c>
      <c r="K24" s="13" t="s">
        <v>50</v>
      </c>
      <c r="L24" s="13" t="s">
        <v>121</v>
      </c>
      <c r="M24" s="13" t="s">
        <v>122</v>
      </c>
      <c r="N24" s="12" t="s">
        <v>53</v>
      </c>
      <c r="O24" s="13" t="s">
        <v>54</v>
      </c>
    </row>
    <row r="25" spans="1:15" s="2" customFormat="1" ht="328.5" customHeight="1">
      <c r="A25" s="12" t="s">
        <v>42</v>
      </c>
      <c r="B25" s="12" t="s">
        <v>22</v>
      </c>
      <c r="C25" s="13" t="s">
        <v>123</v>
      </c>
      <c r="D25" s="12" t="s">
        <v>44</v>
      </c>
      <c r="E25" s="12" t="s">
        <v>45</v>
      </c>
      <c r="F25" s="12" t="s">
        <v>124</v>
      </c>
      <c r="G25" s="13" t="s">
        <v>47</v>
      </c>
      <c r="H25" s="12" t="s">
        <v>48</v>
      </c>
      <c r="I25" s="13" t="s">
        <v>49</v>
      </c>
      <c r="J25" s="12">
        <v>19.5</v>
      </c>
      <c r="K25" s="13" t="s">
        <v>50</v>
      </c>
      <c r="L25" s="13" t="s">
        <v>125</v>
      </c>
      <c r="M25" s="13" t="s">
        <v>126</v>
      </c>
      <c r="N25" s="12" t="s">
        <v>53</v>
      </c>
      <c r="O25" s="13" t="s">
        <v>54</v>
      </c>
    </row>
    <row r="26" spans="1:15" s="2" customFormat="1" ht="328.5" customHeight="1">
      <c r="A26" s="12" t="s">
        <v>42</v>
      </c>
      <c r="B26" s="12" t="s">
        <v>22</v>
      </c>
      <c r="C26" s="13" t="s">
        <v>127</v>
      </c>
      <c r="D26" s="12" t="s">
        <v>44</v>
      </c>
      <c r="E26" s="12" t="s">
        <v>45</v>
      </c>
      <c r="F26" s="12" t="s">
        <v>128</v>
      </c>
      <c r="G26" s="13" t="s">
        <v>47</v>
      </c>
      <c r="H26" s="12" t="s">
        <v>48</v>
      </c>
      <c r="I26" s="13" t="s">
        <v>49</v>
      </c>
      <c r="J26" s="12">
        <v>29.4</v>
      </c>
      <c r="K26" s="13" t="s">
        <v>50</v>
      </c>
      <c r="L26" s="13" t="s">
        <v>129</v>
      </c>
      <c r="M26" s="13" t="s">
        <v>130</v>
      </c>
      <c r="N26" s="12" t="s">
        <v>53</v>
      </c>
      <c r="O26" s="13" t="s">
        <v>54</v>
      </c>
    </row>
    <row r="27" spans="1:15" s="2" customFormat="1" ht="328.5" customHeight="1">
      <c r="A27" s="12" t="s">
        <v>42</v>
      </c>
      <c r="B27" s="12" t="s">
        <v>22</v>
      </c>
      <c r="C27" s="13" t="s">
        <v>131</v>
      </c>
      <c r="D27" s="12" t="s">
        <v>44</v>
      </c>
      <c r="E27" s="12" t="s">
        <v>45</v>
      </c>
      <c r="F27" s="12" t="s">
        <v>132</v>
      </c>
      <c r="G27" s="13" t="s">
        <v>47</v>
      </c>
      <c r="H27" s="12" t="s">
        <v>48</v>
      </c>
      <c r="I27" s="13" t="s">
        <v>49</v>
      </c>
      <c r="J27" s="12">
        <v>16.1</v>
      </c>
      <c r="K27" s="13" t="s">
        <v>50</v>
      </c>
      <c r="L27" s="13" t="s">
        <v>133</v>
      </c>
      <c r="M27" s="13" t="s">
        <v>134</v>
      </c>
      <c r="N27" s="12" t="s">
        <v>53</v>
      </c>
      <c r="O27" s="13" t="s">
        <v>54</v>
      </c>
    </row>
    <row r="28" spans="1:15" s="2" customFormat="1" ht="328.5" customHeight="1">
      <c r="A28" s="12" t="s">
        <v>42</v>
      </c>
      <c r="B28" s="12" t="s">
        <v>22</v>
      </c>
      <c r="C28" s="13" t="s">
        <v>135</v>
      </c>
      <c r="D28" s="12" t="s">
        <v>44</v>
      </c>
      <c r="E28" s="12" t="s">
        <v>45</v>
      </c>
      <c r="F28" s="12" t="s">
        <v>136</v>
      </c>
      <c r="G28" s="13" t="s">
        <v>47</v>
      </c>
      <c r="H28" s="12" t="s">
        <v>48</v>
      </c>
      <c r="I28" s="13" t="s">
        <v>49</v>
      </c>
      <c r="J28" s="12">
        <v>1.6</v>
      </c>
      <c r="K28" s="13" t="s">
        <v>50</v>
      </c>
      <c r="L28" s="13" t="s">
        <v>137</v>
      </c>
      <c r="M28" s="13" t="s">
        <v>138</v>
      </c>
      <c r="N28" s="12" t="s">
        <v>53</v>
      </c>
      <c r="O28" s="13" t="s">
        <v>54</v>
      </c>
    </row>
    <row r="29" spans="1:15" s="2" customFormat="1" ht="328.5" customHeight="1">
      <c r="A29" s="12" t="s">
        <v>42</v>
      </c>
      <c r="B29" s="12" t="s">
        <v>22</v>
      </c>
      <c r="C29" s="13" t="s">
        <v>139</v>
      </c>
      <c r="D29" s="12" t="s">
        <v>44</v>
      </c>
      <c r="E29" s="12" t="s">
        <v>45</v>
      </c>
      <c r="F29" s="12" t="s">
        <v>140</v>
      </c>
      <c r="G29" s="13" t="s">
        <v>47</v>
      </c>
      <c r="H29" s="12" t="s">
        <v>48</v>
      </c>
      <c r="I29" s="13" t="s">
        <v>49</v>
      </c>
      <c r="J29" s="12">
        <v>18</v>
      </c>
      <c r="K29" s="13" t="s">
        <v>50</v>
      </c>
      <c r="L29" s="13" t="s">
        <v>141</v>
      </c>
      <c r="M29" s="13" t="s">
        <v>142</v>
      </c>
      <c r="N29" s="12" t="s">
        <v>53</v>
      </c>
      <c r="O29" s="13" t="s">
        <v>54</v>
      </c>
    </row>
    <row r="30" spans="1:15" s="2" customFormat="1" ht="328.5" customHeight="1">
      <c r="A30" s="12" t="s">
        <v>42</v>
      </c>
      <c r="B30" s="12" t="s">
        <v>22</v>
      </c>
      <c r="C30" s="13" t="s">
        <v>143</v>
      </c>
      <c r="D30" s="12" t="s">
        <v>44</v>
      </c>
      <c r="E30" s="12" t="s">
        <v>45</v>
      </c>
      <c r="F30" s="12" t="s">
        <v>144</v>
      </c>
      <c r="G30" s="13" t="s">
        <v>47</v>
      </c>
      <c r="H30" s="12" t="s">
        <v>48</v>
      </c>
      <c r="I30" s="13" t="s">
        <v>49</v>
      </c>
      <c r="J30" s="12">
        <v>26.5</v>
      </c>
      <c r="K30" s="13" t="s">
        <v>50</v>
      </c>
      <c r="L30" s="13" t="s">
        <v>145</v>
      </c>
      <c r="M30" s="13" t="s">
        <v>146</v>
      </c>
      <c r="N30" s="12" t="s">
        <v>53</v>
      </c>
      <c r="O30" s="13" t="s">
        <v>54</v>
      </c>
    </row>
    <row r="31" spans="1:15" s="2" customFormat="1" ht="328.5" customHeight="1">
      <c r="A31" s="12" t="s">
        <v>42</v>
      </c>
      <c r="B31" s="12" t="s">
        <v>22</v>
      </c>
      <c r="C31" s="13" t="s">
        <v>147</v>
      </c>
      <c r="D31" s="12" t="s">
        <v>44</v>
      </c>
      <c r="E31" s="12" t="s">
        <v>45</v>
      </c>
      <c r="F31" s="12" t="s">
        <v>148</v>
      </c>
      <c r="G31" s="13" t="s">
        <v>47</v>
      </c>
      <c r="H31" s="12" t="s">
        <v>48</v>
      </c>
      <c r="I31" s="13" t="s">
        <v>49</v>
      </c>
      <c r="J31" s="12">
        <v>20</v>
      </c>
      <c r="K31" s="13" t="s">
        <v>50</v>
      </c>
      <c r="L31" s="13" t="s">
        <v>149</v>
      </c>
      <c r="M31" s="13" t="s">
        <v>150</v>
      </c>
      <c r="N31" s="12" t="s">
        <v>53</v>
      </c>
      <c r="O31" s="13" t="s">
        <v>54</v>
      </c>
    </row>
    <row r="32" spans="1:15" s="2" customFormat="1" ht="328.5" customHeight="1">
      <c r="A32" s="12" t="s">
        <v>42</v>
      </c>
      <c r="B32" s="12" t="s">
        <v>22</v>
      </c>
      <c r="C32" s="13" t="s">
        <v>151</v>
      </c>
      <c r="D32" s="12" t="s">
        <v>44</v>
      </c>
      <c r="E32" s="12" t="s">
        <v>45</v>
      </c>
      <c r="F32" s="12" t="s">
        <v>152</v>
      </c>
      <c r="G32" s="13" t="s">
        <v>47</v>
      </c>
      <c r="H32" s="12" t="s">
        <v>48</v>
      </c>
      <c r="I32" s="13" t="s">
        <v>49</v>
      </c>
      <c r="J32" s="12">
        <v>26.2</v>
      </c>
      <c r="K32" s="13" t="s">
        <v>50</v>
      </c>
      <c r="L32" s="13" t="s">
        <v>153</v>
      </c>
      <c r="M32" s="13" t="s">
        <v>154</v>
      </c>
      <c r="N32" s="12" t="s">
        <v>53</v>
      </c>
      <c r="O32" s="13" t="s">
        <v>54</v>
      </c>
    </row>
    <row r="33" spans="1:15" s="2" customFormat="1" ht="328.5" customHeight="1">
      <c r="A33" s="12" t="s">
        <v>42</v>
      </c>
      <c r="B33" s="12" t="s">
        <v>22</v>
      </c>
      <c r="C33" s="13" t="s">
        <v>155</v>
      </c>
      <c r="D33" s="12" t="s">
        <v>44</v>
      </c>
      <c r="E33" s="12" t="s">
        <v>45</v>
      </c>
      <c r="F33" s="12" t="s">
        <v>46</v>
      </c>
      <c r="G33" s="13" t="s">
        <v>156</v>
      </c>
      <c r="H33" s="12" t="s">
        <v>48</v>
      </c>
      <c r="I33" s="13" t="s">
        <v>157</v>
      </c>
      <c r="J33" s="12">
        <v>37</v>
      </c>
      <c r="K33" s="13" t="s">
        <v>50</v>
      </c>
      <c r="L33" s="13" t="s">
        <v>158</v>
      </c>
      <c r="M33" s="13" t="s">
        <v>159</v>
      </c>
      <c r="N33" s="12" t="s">
        <v>53</v>
      </c>
      <c r="O33" s="13" t="s">
        <v>160</v>
      </c>
    </row>
    <row r="34" spans="1:15" s="2" customFormat="1" ht="328.5" customHeight="1">
      <c r="A34" s="12" t="s">
        <v>42</v>
      </c>
      <c r="B34" s="12" t="s">
        <v>22</v>
      </c>
      <c r="C34" s="13" t="s">
        <v>161</v>
      </c>
      <c r="D34" s="12" t="s">
        <v>44</v>
      </c>
      <c r="E34" s="12" t="s">
        <v>45</v>
      </c>
      <c r="F34" s="12" t="s">
        <v>56</v>
      </c>
      <c r="G34" s="13" t="s">
        <v>156</v>
      </c>
      <c r="H34" s="12" t="s">
        <v>48</v>
      </c>
      <c r="I34" s="13" t="s">
        <v>157</v>
      </c>
      <c r="J34" s="12">
        <v>53</v>
      </c>
      <c r="K34" s="13" t="s">
        <v>50</v>
      </c>
      <c r="L34" s="13" t="s">
        <v>162</v>
      </c>
      <c r="M34" s="13" t="s">
        <v>163</v>
      </c>
      <c r="N34" s="12" t="s">
        <v>53</v>
      </c>
      <c r="O34" s="13" t="s">
        <v>160</v>
      </c>
    </row>
    <row r="35" spans="1:15" s="2" customFormat="1" ht="328.5" customHeight="1">
      <c r="A35" s="12" t="s">
        <v>42</v>
      </c>
      <c r="B35" s="12" t="s">
        <v>22</v>
      </c>
      <c r="C35" s="13" t="s">
        <v>164</v>
      </c>
      <c r="D35" s="12" t="s">
        <v>44</v>
      </c>
      <c r="E35" s="12" t="s">
        <v>45</v>
      </c>
      <c r="F35" s="12" t="s">
        <v>60</v>
      </c>
      <c r="G35" s="13" t="s">
        <v>156</v>
      </c>
      <c r="H35" s="12" t="s">
        <v>48</v>
      </c>
      <c r="I35" s="13" t="s">
        <v>157</v>
      </c>
      <c r="J35" s="12">
        <v>112.5</v>
      </c>
      <c r="K35" s="13" t="s">
        <v>50</v>
      </c>
      <c r="L35" s="13" t="s">
        <v>165</v>
      </c>
      <c r="M35" s="13" t="s">
        <v>166</v>
      </c>
      <c r="N35" s="12" t="s">
        <v>53</v>
      </c>
      <c r="O35" s="13" t="s">
        <v>160</v>
      </c>
    </row>
    <row r="36" spans="1:15" s="2" customFormat="1" ht="328.5" customHeight="1">
      <c r="A36" s="12" t="s">
        <v>42</v>
      </c>
      <c r="B36" s="12" t="s">
        <v>22</v>
      </c>
      <c r="C36" s="13" t="s">
        <v>167</v>
      </c>
      <c r="D36" s="12" t="s">
        <v>44</v>
      </c>
      <c r="E36" s="12" t="s">
        <v>45</v>
      </c>
      <c r="F36" s="12" t="s">
        <v>64</v>
      </c>
      <c r="G36" s="13" t="s">
        <v>156</v>
      </c>
      <c r="H36" s="12" t="s">
        <v>48</v>
      </c>
      <c r="I36" s="13" t="s">
        <v>157</v>
      </c>
      <c r="J36" s="12">
        <v>121.3</v>
      </c>
      <c r="K36" s="13" t="s">
        <v>50</v>
      </c>
      <c r="L36" s="13" t="s">
        <v>168</v>
      </c>
      <c r="M36" s="13" t="s">
        <v>169</v>
      </c>
      <c r="N36" s="12" t="s">
        <v>53</v>
      </c>
      <c r="O36" s="13" t="s">
        <v>160</v>
      </c>
    </row>
    <row r="37" spans="1:15" s="2" customFormat="1" ht="328.5" customHeight="1">
      <c r="A37" s="12" t="s">
        <v>42</v>
      </c>
      <c r="B37" s="12" t="s">
        <v>22</v>
      </c>
      <c r="C37" s="13" t="s">
        <v>170</v>
      </c>
      <c r="D37" s="12" t="s">
        <v>44</v>
      </c>
      <c r="E37" s="12" t="s">
        <v>45</v>
      </c>
      <c r="F37" s="12" t="s">
        <v>68</v>
      </c>
      <c r="G37" s="13" t="s">
        <v>156</v>
      </c>
      <c r="H37" s="12" t="s">
        <v>48</v>
      </c>
      <c r="I37" s="13" t="s">
        <v>157</v>
      </c>
      <c r="J37" s="12">
        <v>92</v>
      </c>
      <c r="K37" s="13" t="s">
        <v>50</v>
      </c>
      <c r="L37" s="13" t="s">
        <v>171</v>
      </c>
      <c r="M37" s="13" t="s">
        <v>172</v>
      </c>
      <c r="N37" s="12" t="s">
        <v>53</v>
      </c>
      <c r="O37" s="13" t="s">
        <v>160</v>
      </c>
    </row>
    <row r="38" spans="1:15" s="2" customFormat="1" ht="328.5" customHeight="1">
      <c r="A38" s="12" t="s">
        <v>42</v>
      </c>
      <c r="B38" s="12" t="s">
        <v>22</v>
      </c>
      <c r="C38" s="13" t="s">
        <v>173</v>
      </c>
      <c r="D38" s="12" t="s">
        <v>44</v>
      </c>
      <c r="E38" s="12" t="s">
        <v>45</v>
      </c>
      <c r="F38" s="12" t="s">
        <v>72</v>
      </c>
      <c r="G38" s="13" t="s">
        <v>156</v>
      </c>
      <c r="H38" s="12" t="s">
        <v>48</v>
      </c>
      <c r="I38" s="13" t="s">
        <v>157</v>
      </c>
      <c r="J38" s="12">
        <v>75</v>
      </c>
      <c r="K38" s="13" t="s">
        <v>50</v>
      </c>
      <c r="L38" s="13" t="s">
        <v>174</v>
      </c>
      <c r="M38" s="13" t="s">
        <v>175</v>
      </c>
      <c r="N38" s="12" t="s">
        <v>53</v>
      </c>
      <c r="O38" s="13" t="s">
        <v>160</v>
      </c>
    </row>
    <row r="39" spans="1:15" s="2" customFormat="1" ht="328.5" customHeight="1">
      <c r="A39" s="12" t="s">
        <v>42</v>
      </c>
      <c r="B39" s="12" t="s">
        <v>22</v>
      </c>
      <c r="C39" s="13" t="s">
        <v>176</v>
      </c>
      <c r="D39" s="12" t="s">
        <v>44</v>
      </c>
      <c r="E39" s="12" t="s">
        <v>45</v>
      </c>
      <c r="F39" s="12" t="s">
        <v>76</v>
      </c>
      <c r="G39" s="13" t="s">
        <v>156</v>
      </c>
      <c r="H39" s="12" t="s">
        <v>48</v>
      </c>
      <c r="I39" s="13" t="s">
        <v>157</v>
      </c>
      <c r="J39" s="12">
        <v>16.7</v>
      </c>
      <c r="K39" s="13" t="s">
        <v>50</v>
      </c>
      <c r="L39" s="13" t="s">
        <v>177</v>
      </c>
      <c r="M39" s="13" t="s">
        <v>178</v>
      </c>
      <c r="N39" s="12" t="s">
        <v>53</v>
      </c>
      <c r="O39" s="13" t="s">
        <v>160</v>
      </c>
    </row>
    <row r="40" spans="1:15" s="2" customFormat="1" ht="328.5" customHeight="1">
      <c r="A40" s="12" t="s">
        <v>42</v>
      </c>
      <c r="B40" s="12" t="s">
        <v>22</v>
      </c>
      <c r="C40" s="13" t="s">
        <v>179</v>
      </c>
      <c r="D40" s="12" t="s">
        <v>44</v>
      </c>
      <c r="E40" s="12" t="s">
        <v>45</v>
      </c>
      <c r="F40" s="12" t="s">
        <v>80</v>
      </c>
      <c r="G40" s="13" t="s">
        <v>156</v>
      </c>
      <c r="H40" s="12" t="s">
        <v>48</v>
      </c>
      <c r="I40" s="13" t="s">
        <v>157</v>
      </c>
      <c r="J40" s="12">
        <v>41.3</v>
      </c>
      <c r="K40" s="13" t="s">
        <v>50</v>
      </c>
      <c r="L40" s="13" t="s">
        <v>180</v>
      </c>
      <c r="M40" s="13" t="s">
        <v>181</v>
      </c>
      <c r="N40" s="12" t="s">
        <v>53</v>
      </c>
      <c r="O40" s="13" t="s">
        <v>160</v>
      </c>
    </row>
    <row r="41" spans="1:15" s="2" customFormat="1" ht="328.5" customHeight="1">
      <c r="A41" s="12" t="s">
        <v>42</v>
      </c>
      <c r="B41" s="12" t="s">
        <v>22</v>
      </c>
      <c r="C41" s="13" t="s">
        <v>182</v>
      </c>
      <c r="D41" s="12" t="s">
        <v>44</v>
      </c>
      <c r="E41" s="12" t="s">
        <v>45</v>
      </c>
      <c r="F41" s="12" t="s">
        <v>84</v>
      </c>
      <c r="G41" s="13" t="s">
        <v>156</v>
      </c>
      <c r="H41" s="12" t="s">
        <v>48</v>
      </c>
      <c r="I41" s="13" t="s">
        <v>157</v>
      </c>
      <c r="J41" s="12">
        <v>67</v>
      </c>
      <c r="K41" s="13" t="s">
        <v>50</v>
      </c>
      <c r="L41" s="13" t="s">
        <v>183</v>
      </c>
      <c r="M41" s="13" t="s">
        <v>184</v>
      </c>
      <c r="N41" s="12" t="s">
        <v>53</v>
      </c>
      <c r="O41" s="13" t="s">
        <v>160</v>
      </c>
    </row>
    <row r="42" spans="1:15" s="2" customFormat="1" ht="328.5" customHeight="1">
      <c r="A42" s="12" t="s">
        <v>42</v>
      </c>
      <c r="B42" s="12" t="s">
        <v>22</v>
      </c>
      <c r="C42" s="13" t="s">
        <v>185</v>
      </c>
      <c r="D42" s="12" t="s">
        <v>44</v>
      </c>
      <c r="E42" s="12" t="s">
        <v>45</v>
      </c>
      <c r="F42" s="12" t="s">
        <v>88</v>
      </c>
      <c r="G42" s="13" t="s">
        <v>156</v>
      </c>
      <c r="H42" s="12" t="s">
        <v>48</v>
      </c>
      <c r="I42" s="13" t="s">
        <v>157</v>
      </c>
      <c r="J42" s="12">
        <v>64</v>
      </c>
      <c r="K42" s="13" t="s">
        <v>50</v>
      </c>
      <c r="L42" s="13" t="s">
        <v>186</v>
      </c>
      <c r="M42" s="13" t="s">
        <v>187</v>
      </c>
      <c r="N42" s="12" t="s">
        <v>53</v>
      </c>
      <c r="O42" s="13" t="s">
        <v>160</v>
      </c>
    </row>
    <row r="43" spans="1:15" s="2" customFormat="1" ht="328.5" customHeight="1">
      <c r="A43" s="12" t="s">
        <v>42</v>
      </c>
      <c r="B43" s="12" t="s">
        <v>22</v>
      </c>
      <c r="C43" s="13" t="s">
        <v>188</v>
      </c>
      <c r="D43" s="12" t="s">
        <v>44</v>
      </c>
      <c r="E43" s="12" t="s">
        <v>45</v>
      </c>
      <c r="F43" s="12" t="s">
        <v>92</v>
      </c>
      <c r="G43" s="13" t="s">
        <v>156</v>
      </c>
      <c r="H43" s="12" t="s">
        <v>48</v>
      </c>
      <c r="I43" s="13" t="s">
        <v>157</v>
      </c>
      <c r="J43" s="12">
        <v>2.5</v>
      </c>
      <c r="K43" s="13" t="s">
        <v>50</v>
      </c>
      <c r="L43" s="13" t="s">
        <v>189</v>
      </c>
      <c r="M43" s="13" t="s">
        <v>190</v>
      </c>
      <c r="N43" s="12" t="s">
        <v>53</v>
      </c>
      <c r="O43" s="13" t="s">
        <v>160</v>
      </c>
    </row>
    <row r="44" spans="1:15" s="2" customFormat="1" ht="328.5" customHeight="1">
      <c r="A44" s="12" t="s">
        <v>42</v>
      </c>
      <c r="B44" s="12" t="s">
        <v>22</v>
      </c>
      <c r="C44" s="13" t="s">
        <v>191</v>
      </c>
      <c r="D44" s="12" t="s">
        <v>44</v>
      </c>
      <c r="E44" s="12" t="s">
        <v>45</v>
      </c>
      <c r="F44" s="12" t="s">
        <v>96</v>
      </c>
      <c r="G44" s="13" t="s">
        <v>156</v>
      </c>
      <c r="H44" s="12" t="s">
        <v>48</v>
      </c>
      <c r="I44" s="13" t="s">
        <v>157</v>
      </c>
      <c r="J44" s="12">
        <v>61.2</v>
      </c>
      <c r="K44" s="13" t="s">
        <v>50</v>
      </c>
      <c r="L44" s="13" t="s">
        <v>192</v>
      </c>
      <c r="M44" s="13" t="s">
        <v>193</v>
      </c>
      <c r="N44" s="12" t="s">
        <v>53</v>
      </c>
      <c r="O44" s="13" t="s">
        <v>160</v>
      </c>
    </row>
    <row r="45" spans="1:15" s="2" customFormat="1" ht="328.5" customHeight="1">
      <c r="A45" s="12" t="s">
        <v>42</v>
      </c>
      <c r="B45" s="12" t="s">
        <v>22</v>
      </c>
      <c r="C45" s="13" t="s">
        <v>194</v>
      </c>
      <c r="D45" s="12" t="s">
        <v>44</v>
      </c>
      <c r="E45" s="12" t="s">
        <v>45</v>
      </c>
      <c r="F45" s="12" t="s">
        <v>100</v>
      </c>
      <c r="G45" s="13" t="s">
        <v>156</v>
      </c>
      <c r="H45" s="12" t="s">
        <v>48</v>
      </c>
      <c r="I45" s="13" t="s">
        <v>157</v>
      </c>
      <c r="J45" s="12">
        <v>62</v>
      </c>
      <c r="K45" s="13" t="s">
        <v>50</v>
      </c>
      <c r="L45" s="13" t="s">
        <v>195</v>
      </c>
      <c r="M45" s="13" t="s">
        <v>196</v>
      </c>
      <c r="N45" s="12" t="s">
        <v>53</v>
      </c>
      <c r="O45" s="13" t="s">
        <v>160</v>
      </c>
    </row>
    <row r="46" spans="1:15" s="2" customFormat="1" ht="328.5" customHeight="1">
      <c r="A46" s="12" t="s">
        <v>42</v>
      </c>
      <c r="B46" s="12" t="s">
        <v>22</v>
      </c>
      <c r="C46" s="13" t="s">
        <v>197</v>
      </c>
      <c r="D46" s="12" t="s">
        <v>44</v>
      </c>
      <c r="E46" s="12" t="s">
        <v>45</v>
      </c>
      <c r="F46" s="12" t="s">
        <v>104</v>
      </c>
      <c r="G46" s="13" t="s">
        <v>156</v>
      </c>
      <c r="H46" s="12" t="s">
        <v>48</v>
      </c>
      <c r="I46" s="13" t="s">
        <v>157</v>
      </c>
      <c r="J46" s="12">
        <v>73.3</v>
      </c>
      <c r="K46" s="13" t="s">
        <v>50</v>
      </c>
      <c r="L46" s="13" t="s">
        <v>198</v>
      </c>
      <c r="M46" s="13" t="s">
        <v>199</v>
      </c>
      <c r="N46" s="12" t="s">
        <v>53</v>
      </c>
      <c r="O46" s="13" t="s">
        <v>160</v>
      </c>
    </row>
    <row r="47" spans="1:15" s="2" customFormat="1" ht="328.5" customHeight="1">
      <c r="A47" s="12" t="s">
        <v>42</v>
      </c>
      <c r="B47" s="12" t="s">
        <v>22</v>
      </c>
      <c r="C47" s="13" t="s">
        <v>200</v>
      </c>
      <c r="D47" s="12" t="s">
        <v>44</v>
      </c>
      <c r="E47" s="12" t="s">
        <v>45</v>
      </c>
      <c r="F47" s="12" t="s">
        <v>108</v>
      </c>
      <c r="G47" s="13" t="s">
        <v>156</v>
      </c>
      <c r="H47" s="12" t="s">
        <v>48</v>
      </c>
      <c r="I47" s="13" t="s">
        <v>157</v>
      </c>
      <c r="J47" s="12">
        <v>34.5</v>
      </c>
      <c r="K47" s="13" t="s">
        <v>50</v>
      </c>
      <c r="L47" s="13" t="s">
        <v>201</v>
      </c>
      <c r="M47" s="13" t="s">
        <v>202</v>
      </c>
      <c r="N47" s="12" t="s">
        <v>53</v>
      </c>
      <c r="O47" s="13" t="s">
        <v>160</v>
      </c>
    </row>
    <row r="48" spans="1:15" s="2" customFormat="1" ht="328.5" customHeight="1">
      <c r="A48" s="12" t="s">
        <v>42</v>
      </c>
      <c r="B48" s="12" t="s">
        <v>22</v>
      </c>
      <c r="C48" s="13" t="s">
        <v>203</v>
      </c>
      <c r="D48" s="12" t="s">
        <v>44</v>
      </c>
      <c r="E48" s="12" t="s">
        <v>45</v>
      </c>
      <c r="F48" s="12" t="s">
        <v>112</v>
      </c>
      <c r="G48" s="13" t="s">
        <v>156</v>
      </c>
      <c r="H48" s="12" t="s">
        <v>48</v>
      </c>
      <c r="I48" s="13" t="s">
        <v>157</v>
      </c>
      <c r="J48" s="12">
        <v>50.5</v>
      </c>
      <c r="K48" s="13" t="s">
        <v>50</v>
      </c>
      <c r="L48" s="13" t="s">
        <v>204</v>
      </c>
      <c r="M48" s="13" t="s">
        <v>205</v>
      </c>
      <c r="N48" s="12" t="s">
        <v>53</v>
      </c>
      <c r="O48" s="13" t="s">
        <v>160</v>
      </c>
    </row>
    <row r="49" spans="1:15" s="2" customFormat="1" ht="328.5" customHeight="1">
      <c r="A49" s="12" t="s">
        <v>42</v>
      </c>
      <c r="B49" s="12" t="s">
        <v>22</v>
      </c>
      <c r="C49" s="13" t="s">
        <v>206</v>
      </c>
      <c r="D49" s="12" t="s">
        <v>44</v>
      </c>
      <c r="E49" s="12" t="s">
        <v>45</v>
      </c>
      <c r="F49" s="12" t="s">
        <v>116</v>
      </c>
      <c r="G49" s="13" t="s">
        <v>156</v>
      </c>
      <c r="H49" s="12" t="s">
        <v>48</v>
      </c>
      <c r="I49" s="13" t="s">
        <v>157</v>
      </c>
      <c r="J49" s="12">
        <v>113</v>
      </c>
      <c r="K49" s="13" t="s">
        <v>50</v>
      </c>
      <c r="L49" s="13" t="s">
        <v>207</v>
      </c>
      <c r="M49" s="13" t="s">
        <v>208</v>
      </c>
      <c r="N49" s="12" t="s">
        <v>53</v>
      </c>
      <c r="O49" s="13" t="s">
        <v>160</v>
      </c>
    </row>
    <row r="50" spans="1:15" s="2" customFormat="1" ht="328.5" customHeight="1">
      <c r="A50" s="12" t="s">
        <v>42</v>
      </c>
      <c r="B50" s="12" t="s">
        <v>22</v>
      </c>
      <c r="C50" s="13" t="s">
        <v>209</v>
      </c>
      <c r="D50" s="12" t="s">
        <v>44</v>
      </c>
      <c r="E50" s="12" t="s">
        <v>45</v>
      </c>
      <c r="F50" s="12" t="s">
        <v>120</v>
      </c>
      <c r="G50" s="13" t="s">
        <v>156</v>
      </c>
      <c r="H50" s="12" t="s">
        <v>48</v>
      </c>
      <c r="I50" s="13" t="s">
        <v>157</v>
      </c>
      <c r="J50" s="12">
        <v>3</v>
      </c>
      <c r="K50" s="13" t="s">
        <v>50</v>
      </c>
      <c r="L50" s="13" t="s">
        <v>210</v>
      </c>
      <c r="M50" s="13" t="s">
        <v>211</v>
      </c>
      <c r="N50" s="12" t="s">
        <v>53</v>
      </c>
      <c r="O50" s="13" t="s">
        <v>160</v>
      </c>
    </row>
    <row r="51" spans="1:15" s="2" customFormat="1" ht="328.5" customHeight="1">
      <c r="A51" s="12" t="s">
        <v>42</v>
      </c>
      <c r="B51" s="12" t="s">
        <v>22</v>
      </c>
      <c r="C51" s="13" t="s">
        <v>212</v>
      </c>
      <c r="D51" s="12" t="s">
        <v>44</v>
      </c>
      <c r="E51" s="12" t="s">
        <v>45</v>
      </c>
      <c r="F51" s="12" t="s">
        <v>124</v>
      </c>
      <c r="G51" s="13" t="s">
        <v>156</v>
      </c>
      <c r="H51" s="12" t="s">
        <v>48</v>
      </c>
      <c r="I51" s="13" t="s">
        <v>157</v>
      </c>
      <c r="J51" s="12">
        <v>81.5</v>
      </c>
      <c r="K51" s="13" t="s">
        <v>50</v>
      </c>
      <c r="L51" s="13" t="s">
        <v>213</v>
      </c>
      <c r="M51" s="13" t="s">
        <v>214</v>
      </c>
      <c r="N51" s="12" t="s">
        <v>53</v>
      </c>
      <c r="O51" s="13" t="s">
        <v>160</v>
      </c>
    </row>
    <row r="52" spans="1:15" s="2" customFormat="1" ht="328.5" customHeight="1">
      <c r="A52" s="12" t="s">
        <v>42</v>
      </c>
      <c r="B52" s="12" t="s">
        <v>22</v>
      </c>
      <c r="C52" s="13" t="s">
        <v>215</v>
      </c>
      <c r="D52" s="12" t="s">
        <v>44</v>
      </c>
      <c r="E52" s="12" t="s">
        <v>45</v>
      </c>
      <c r="F52" s="12" t="s">
        <v>128</v>
      </c>
      <c r="G52" s="13" t="s">
        <v>156</v>
      </c>
      <c r="H52" s="12" t="s">
        <v>48</v>
      </c>
      <c r="I52" s="13" t="s">
        <v>157</v>
      </c>
      <c r="J52" s="12">
        <v>94</v>
      </c>
      <c r="K52" s="13" t="s">
        <v>50</v>
      </c>
      <c r="L52" s="13" t="s">
        <v>216</v>
      </c>
      <c r="M52" s="13" t="s">
        <v>217</v>
      </c>
      <c r="N52" s="12" t="s">
        <v>53</v>
      </c>
      <c r="O52" s="13" t="s">
        <v>160</v>
      </c>
    </row>
    <row r="53" spans="1:15" s="2" customFormat="1" ht="328.5" customHeight="1">
      <c r="A53" s="12" t="s">
        <v>42</v>
      </c>
      <c r="B53" s="12" t="s">
        <v>22</v>
      </c>
      <c r="C53" s="13" t="s">
        <v>218</v>
      </c>
      <c r="D53" s="12" t="s">
        <v>44</v>
      </c>
      <c r="E53" s="12" t="s">
        <v>45</v>
      </c>
      <c r="F53" s="12" t="s">
        <v>132</v>
      </c>
      <c r="G53" s="13" t="s">
        <v>156</v>
      </c>
      <c r="H53" s="12" t="s">
        <v>48</v>
      </c>
      <c r="I53" s="13" t="s">
        <v>157</v>
      </c>
      <c r="J53" s="12">
        <v>55</v>
      </c>
      <c r="K53" s="13" t="s">
        <v>50</v>
      </c>
      <c r="L53" s="13" t="s">
        <v>219</v>
      </c>
      <c r="M53" s="13" t="s">
        <v>220</v>
      </c>
      <c r="N53" s="12" t="s">
        <v>53</v>
      </c>
      <c r="O53" s="13" t="s">
        <v>160</v>
      </c>
    </row>
    <row r="54" spans="1:15" s="2" customFormat="1" ht="328.5" customHeight="1">
      <c r="A54" s="12" t="s">
        <v>42</v>
      </c>
      <c r="B54" s="12" t="s">
        <v>22</v>
      </c>
      <c r="C54" s="13" t="s">
        <v>221</v>
      </c>
      <c r="D54" s="12" t="s">
        <v>44</v>
      </c>
      <c r="E54" s="12" t="s">
        <v>45</v>
      </c>
      <c r="F54" s="12" t="s">
        <v>136</v>
      </c>
      <c r="G54" s="13" t="s">
        <v>156</v>
      </c>
      <c r="H54" s="12" t="s">
        <v>48</v>
      </c>
      <c r="I54" s="13" t="s">
        <v>157</v>
      </c>
      <c r="J54" s="12">
        <v>19.5</v>
      </c>
      <c r="K54" s="13" t="s">
        <v>50</v>
      </c>
      <c r="L54" s="13" t="s">
        <v>222</v>
      </c>
      <c r="M54" s="13" t="s">
        <v>223</v>
      </c>
      <c r="N54" s="12" t="s">
        <v>53</v>
      </c>
      <c r="O54" s="13" t="s">
        <v>160</v>
      </c>
    </row>
    <row r="55" spans="1:15" s="2" customFormat="1" ht="328.5" customHeight="1">
      <c r="A55" s="12" t="s">
        <v>42</v>
      </c>
      <c r="B55" s="12" t="s">
        <v>22</v>
      </c>
      <c r="C55" s="13" t="s">
        <v>224</v>
      </c>
      <c r="D55" s="12" t="s">
        <v>44</v>
      </c>
      <c r="E55" s="12" t="s">
        <v>45</v>
      </c>
      <c r="F55" s="12" t="s">
        <v>140</v>
      </c>
      <c r="G55" s="13" t="s">
        <v>156</v>
      </c>
      <c r="H55" s="12" t="s">
        <v>48</v>
      </c>
      <c r="I55" s="13" t="s">
        <v>157</v>
      </c>
      <c r="J55" s="12">
        <v>68.5</v>
      </c>
      <c r="K55" s="13" t="s">
        <v>50</v>
      </c>
      <c r="L55" s="13" t="s">
        <v>225</v>
      </c>
      <c r="M55" s="13" t="s">
        <v>226</v>
      </c>
      <c r="N55" s="12" t="s">
        <v>53</v>
      </c>
      <c r="O55" s="13" t="s">
        <v>160</v>
      </c>
    </row>
    <row r="56" spans="1:15" s="2" customFormat="1" ht="328.5" customHeight="1">
      <c r="A56" s="12" t="s">
        <v>42</v>
      </c>
      <c r="B56" s="12" t="s">
        <v>22</v>
      </c>
      <c r="C56" s="13" t="s">
        <v>227</v>
      </c>
      <c r="D56" s="12" t="s">
        <v>44</v>
      </c>
      <c r="E56" s="12" t="s">
        <v>45</v>
      </c>
      <c r="F56" s="12" t="s">
        <v>144</v>
      </c>
      <c r="G56" s="13" t="s">
        <v>156</v>
      </c>
      <c r="H56" s="12" t="s">
        <v>48</v>
      </c>
      <c r="I56" s="13" t="s">
        <v>157</v>
      </c>
      <c r="J56" s="12">
        <v>43</v>
      </c>
      <c r="K56" s="13" t="s">
        <v>50</v>
      </c>
      <c r="L56" s="13" t="s">
        <v>228</v>
      </c>
      <c r="M56" s="13" t="s">
        <v>229</v>
      </c>
      <c r="N56" s="12" t="s">
        <v>53</v>
      </c>
      <c r="O56" s="13" t="s">
        <v>160</v>
      </c>
    </row>
    <row r="57" spans="1:15" s="2" customFormat="1" ht="328.5" customHeight="1">
      <c r="A57" s="12" t="s">
        <v>42</v>
      </c>
      <c r="B57" s="12" t="s">
        <v>22</v>
      </c>
      <c r="C57" s="13" t="s">
        <v>230</v>
      </c>
      <c r="D57" s="12" t="s">
        <v>44</v>
      </c>
      <c r="E57" s="12" t="s">
        <v>45</v>
      </c>
      <c r="F57" s="12" t="s">
        <v>148</v>
      </c>
      <c r="G57" s="13" t="s">
        <v>156</v>
      </c>
      <c r="H57" s="12" t="s">
        <v>48</v>
      </c>
      <c r="I57" s="13" t="s">
        <v>157</v>
      </c>
      <c r="J57" s="12">
        <v>37.5</v>
      </c>
      <c r="K57" s="13" t="s">
        <v>50</v>
      </c>
      <c r="L57" s="13" t="s">
        <v>231</v>
      </c>
      <c r="M57" s="13" t="s">
        <v>232</v>
      </c>
      <c r="N57" s="12" t="s">
        <v>53</v>
      </c>
      <c r="O57" s="13" t="s">
        <v>160</v>
      </c>
    </row>
    <row r="58" spans="1:15" s="2" customFormat="1" ht="328.5" customHeight="1">
      <c r="A58" s="12" t="s">
        <v>42</v>
      </c>
      <c r="B58" s="12" t="s">
        <v>22</v>
      </c>
      <c r="C58" s="13" t="s">
        <v>233</v>
      </c>
      <c r="D58" s="12" t="s">
        <v>44</v>
      </c>
      <c r="E58" s="12" t="s">
        <v>45</v>
      </c>
      <c r="F58" s="12" t="s">
        <v>152</v>
      </c>
      <c r="G58" s="13" t="s">
        <v>156</v>
      </c>
      <c r="H58" s="12" t="s">
        <v>48</v>
      </c>
      <c r="I58" s="13" t="s">
        <v>157</v>
      </c>
      <c r="J58" s="12">
        <v>61.5</v>
      </c>
      <c r="K58" s="13" t="s">
        <v>50</v>
      </c>
      <c r="L58" s="13" t="s">
        <v>234</v>
      </c>
      <c r="M58" s="13" t="s">
        <v>235</v>
      </c>
      <c r="N58" s="12" t="s">
        <v>53</v>
      </c>
      <c r="O58" s="13" t="s">
        <v>160</v>
      </c>
    </row>
    <row r="59" spans="1:15" s="3" customFormat="1" ht="96.75">
      <c r="A59" s="12" t="s">
        <v>42</v>
      </c>
      <c r="B59" s="12" t="s">
        <v>22</v>
      </c>
      <c r="C59" s="13" t="s">
        <v>236</v>
      </c>
      <c r="D59" s="12" t="s">
        <v>44</v>
      </c>
      <c r="E59" s="12" t="s">
        <v>45</v>
      </c>
      <c r="F59" s="12" t="s">
        <v>237</v>
      </c>
      <c r="G59" s="13" t="s">
        <v>238</v>
      </c>
      <c r="H59" s="12" t="s">
        <v>48</v>
      </c>
      <c r="I59" s="13" t="s">
        <v>239</v>
      </c>
      <c r="J59" s="12">
        <v>30</v>
      </c>
      <c r="K59" s="13" t="s">
        <v>50</v>
      </c>
      <c r="L59" s="13" t="s">
        <v>240</v>
      </c>
      <c r="M59" s="13" t="s">
        <v>241</v>
      </c>
      <c r="N59" s="12" t="s">
        <v>53</v>
      </c>
      <c r="O59" s="13" t="s">
        <v>242</v>
      </c>
    </row>
    <row r="60" spans="1:15" s="3" customFormat="1" ht="75">
      <c r="A60" s="12" t="s">
        <v>42</v>
      </c>
      <c r="B60" s="12" t="s">
        <v>22</v>
      </c>
      <c r="C60" s="13" t="s">
        <v>243</v>
      </c>
      <c r="D60" s="12" t="s">
        <v>44</v>
      </c>
      <c r="E60" s="12" t="s">
        <v>45</v>
      </c>
      <c r="F60" s="12" t="s">
        <v>244</v>
      </c>
      <c r="G60" s="13" t="s">
        <v>238</v>
      </c>
      <c r="H60" s="12" t="s">
        <v>48</v>
      </c>
      <c r="I60" s="13" t="s">
        <v>245</v>
      </c>
      <c r="J60" s="12">
        <v>30</v>
      </c>
      <c r="K60" s="13" t="s">
        <v>50</v>
      </c>
      <c r="L60" s="13" t="s">
        <v>246</v>
      </c>
      <c r="M60" s="13" t="s">
        <v>247</v>
      </c>
      <c r="N60" s="12" t="s">
        <v>53</v>
      </c>
      <c r="O60" s="13" t="s">
        <v>248</v>
      </c>
    </row>
    <row r="61" spans="1:15" s="3" customFormat="1" ht="64.5">
      <c r="A61" s="12" t="s">
        <v>42</v>
      </c>
      <c r="B61" s="12" t="s">
        <v>22</v>
      </c>
      <c r="C61" s="13" t="s">
        <v>249</v>
      </c>
      <c r="D61" s="12" t="s">
        <v>44</v>
      </c>
      <c r="E61" s="12" t="s">
        <v>45</v>
      </c>
      <c r="F61" s="12" t="s">
        <v>250</v>
      </c>
      <c r="G61" s="13" t="s">
        <v>238</v>
      </c>
      <c r="H61" s="12" t="s">
        <v>48</v>
      </c>
      <c r="I61" s="13" t="s">
        <v>251</v>
      </c>
      <c r="J61" s="12">
        <v>30</v>
      </c>
      <c r="K61" s="13" t="s">
        <v>50</v>
      </c>
      <c r="L61" s="13" t="s">
        <v>252</v>
      </c>
      <c r="M61" s="13" t="s">
        <v>253</v>
      </c>
      <c r="N61" s="12" t="s">
        <v>53</v>
      </c>
      <c r="O61" s="13" t="s">
        <v>248</v>
      </c>
    </row>
    <row r="62" spans="1:15" s="3" customFormat="1" ht="96.75">
      <c r="A62" s="12" t="s">
        <v>42</v>
      </c>
      <c r="B62" s="12" t="s">
        <v>22</v>
      </c>
      <c r="C62" s="13" t="s">
        <v>254</v>
      </c>
      <c r="D62" s="12" t="s">
        <v>44</v>
      </c>
      <c r="E62" s="12" t="s">
        <v>45</v>
      </c>
      <c r="F62" s="12" t="s">
        <v>255</v>
      </c>
      <c r="G62" s="13" t="s">
        <v>238</v>
      </c>
      <c r="H62" s="12" t="s">
        <v>48</v>
      </c>
      <c r="I62" s="13" t="s">
        <v>256</v>
      </c>
      <c r="J62" s="12">
        <v>30</v>
      </c>
      <c r="K62" s="13" t="s">
        <v>50</v>
      </c>
      <c r="L62" s="13" t="s">
        <v>257</v>
      </c>
      <c r="M62" s="13" t="s">
        <v>258</v>
      </c>
      <c r="N62" s="12" t="s">
        <v>53</v>
      </c>
      <c r="O62" s="13" t="s">
        <v>242</v>
      </c>
    </row>
    <row r="63" spans="1:15" s="3" customFormat="1" ht="108">
      <c r="A63" s="12" t="s">
        <v>42</v>
      </c>
      <c r="B63" s="12" t="s">
        <v>22</v>
      </c>
      <c r="C63" s="13" t="s">
        <v>259</v>
      </c>
      <c r="D63" s="12" t="s">
        <v>44</v>
      </c>
      <c r="E63" s="12" t="s">
        <v>45</v>
      </c>
      <c r="F63" s="12" t="s">
        <v>260</v>
      </c>
      <c r="G63" s="13" t="s">
        <v>238</v>
      </c>
      <c r="H63" s="12" t="s">
        <v>48</v>
      </c>
      <c r="I63" s="13" t="s">
        <v>261</v>
      </c>
      <c r="J63" s="12">
        <v>30</v>
      </c>
      <c r="K63" s="13" t="s">
        <v>50</v>
      </c>
      <c r="L63" s="13" t="s">
        <v>262</v>
      </c>
      <c r="M63" s="13" t="s">
        <v>263</v>
      </c>
      <c r="N63" s="12" t="s">
        <v>53</v>
      </c>
      <c r="O63" s="13" t="s">
        <v>242</v>
      </c>
    </row>
    <row r="64" spans="1:15" s="3" customFormat="1" ht="108">
      <c r="A64" s="12" t="s">
        <v>42</v>
      </c>
      <c r="B64" s="12" t="s">
        <v>22</v>
      </c>
      <c r="C64" s="13" t="s">
        <v>264</v>
      </c>
      <c r="D64" s="12" t="s">
        <v>44</v>
      </c>
      <c r="E64" s="12" t="s">
        <v>45</v>
      </c>
      <c r="F64" s="12" t="s">
        <v>265</v>
      </c>
      <c r="G64" s="13" t="s">
        <v>238</v>
      </c>
      <c r="H64" s="12" t="s">
        <v>48</v>
      </c>
      <c r="I64" s="13" t="s">
        <v>266</v>
      </c>
      <c r="J64" s="12">
        <v>50</v>
      </c>
      <c r="K64" s="13" t="s">
        <v>50</v>
      </c>
      <c r="L64" s="13" t="s">
        <v>267</v>
      </c>
      <c r="M64" s="13" t="s">
        <v>268</v>
      </c>
      <c r="N64" s="12" t="s">
        <v>53</v>
      </c>
      <c r="O64" s="13" t="s">
        <v>242</v>
      </c>
    </row>
    <row r="65" spans="1:15" s="3" customFormat="1" ht="108">
      <c r="A65" s="12" t="s">
        <v>42</v>
      </c>
      <c r="B65" s="12" t="s">
        <v>22</v>
      </c>
      <c r="C65" s="13" t="s">
        <v>269</v>
      </c>
      <c r="D65" s="12" t="s">
        <v>44</v>
      </c>
      <c r="E65" s="12" t="s">
        <v>45</v>
      </c>
      <c r="F65" s="12" t="s">
        <v>270</v>
      </c>
      <c r="G65" s="13" t="s">
        <v>271</v>
      </c>
      <c r="H65" s="12" t="s">
        <v>48</v>
      </c>
      <c r="I65" s="13" t="s">
        <v>272</v>
      </c>
      <c r="J65" s="12">
        <v>50</v>
      </c>
      <c r="K65" s="13" t="s">
        <v>50</v>
      </c>
      <c r="L65" s="13" t="s">
        <v>273</v>
      </c>
      <c r="M65" s="13" t="s">
        <v>274</v>
      </c>
      <c r="N65" s="12" t="s">
        <v>53</v>
      </c>
      <c r="O65" s="13" t="s">
        <v>242</v>
      </c>
    </row>
    <row r="66" spans="1:15" s="3" customFormat="1" ht="96.75">
      <c r="A66" s="12" t="s">
        <v>42</v>
      </c>
      <c r="B66" s="12" t="s">
        <v>22</v>
      </c>
      <c r="C66" s="13" t="s">
        <v>275</v>
      </c>
      <c r="D66" s="12" t="s">
        <v>44</v>
      </c>
      <c r="E66" s="12" t="s">
        <v>276</v>
      </c>
      <c r="F66" s="12" t="s">
        <v>277</v>
      </c>
      <c r="G66" s="13" t="s">
        <v>278</v>
      </c>
      <c r="H66" s="12" t="s">
        <v>48</v>
      </c>
      <c r="I66" s="13" t="s">
        <v>279</v>
      </c>
      <c r="J66" s="12">
        <v>350</v>
      </c>
      <c r="K66" s="13" t="s">
        <v>50</v>
      </c>
      <c r="L66" s="13" t="s">
        <v>280</v>
      </c>
      <c r="M66" s="13" t="s">
        <v>281</v>
      </c>
      <c r="N66" s="12" t="s">
        <v>53</v>
      </c>
      <c r="O66" s="13" t="s">
        <v>282</v>
      </c>
    </row>
    <row r="67" spans="1:15" s="3" customFormat="1" ht="96.75">
      <c r="A67" s="12" t="s">
        <v>42</v>
      </c>
      <c r="B67" s="12" t="s">
        <v>22</v>
      </c>
      <c r="C67" s="13" t="s">
        <v>283</v>
      </c>
      <c r="D67" s="12" t="s">
        <v>44</v>
      </c>
      <c r="E67" s="12" t="s">
        <v>276</v>
      </c>
      <c r="F67" s="12" t="s">
        <v>284</v>
      </c>
      <c r="G67" s="13" t="s">
        <v>278</v>
      </c>
      <c r="H67" s="12" t="s">
        <v>48</v>
      </c>
      <c r="I67" s="13" t="s">
        <v>285</v>
      </c>
      <c r="J67" s="12">
        <v>480</v>
      </c>
      <c r="K67" s="13" t="s">
        <v>50</v>
      </c>
      <c r="L67" s="13" t="s">
        <v>286</v>
      </c>
      <c r="M67" s="13" t="s">
        <v>287</v>
      </c>
      <c r="N67" s="12" t="s">
        <v>53</v>
      </c>
      <c r="O67" s="13" t="s">
        <v>282</v>
      </c>
    </row>
    <row r="68" spans="1:15" s="3" customFormat="1" ht="96.75">
      <c r="A68" s="12" t="s">
        <v>42</v>
      </c>
      <c r="B68" s="12" t="s">
        <v>22</v>
      </c>
      <c r="C68" s="13" t="s">
        <v>288</v>
      </c>
      <c r="D68" s="12" t="s">
        <v>44</v>
      </c>
      <c r="E68" s="12" t="s">
        <v>276</v>
      </c>
      <c r="F68" s="12" t="s">
        <v>289</v>
      </c>
      <c r="G68" s="13" t="s">
        <v>278</v>
      </c>
      <c r="H68" s="12" t="s">
        <v>48</v>
      </c>
      <c r="I68" s="13" t="s">
        <v>290</v>
      </c>
      <c r="J68" s="12">
        <v>320</v>
      </c>
      <c r="K68" s="13" t="s">
        <v>50</v>
      </c>
      <c r="L68" s="13" t="s">
        <v>291</v>
      </c>
      <c r="M68" s="13" t="s">
        <v>292</v>
      </c>
      <c r="N68" s="12" t="s">
        <v>53</v>
      </c>
      <c r="O68" s="13" t="s">
        <v>282</v>
      </c>
    </row>
    <row r="69" spans="1:15" s="3" customFormat="1" ht="96.75">
      <c r="A69" s="12" t="s">
        <v>42</v>
      </c>
      <c r="B69" s="12" t="s">
        <v>22</v>
      </c>
      <c r="C69" s="13" t="s">
        <v>293</v>
      </c>
      <c r="D69" s="12" t="s">
        <v>44</v>
      </c>
      <c r="E69" s="12" t="s">
        <v>276</v>
      </c>
      <c r="F69" s="12" t="s">
        <v>294</v>
      </c>
      <c r="G69" s="13" t="s">
        <v>278</v>
      </c>
      <c r="H69" s="12" t="s">
        <v>48</v>
      </c>
      <c r="I69" s="13" t="s">
        <v>295</v>
      </c>
      <c r="J69" s="12">
        <v>430</v>
      </c>
      <c r="K69" s="13" t="s">
        <v>50</v>
      </c>
      <c r="L69" s="13" t="s">
        <v>296</v>
      </c>
      <c r="M69" s="13" t="s">
        <v>297</v>
      </c>
      <c r="N69" s="12" t="s">
        <v>53</v>
      </c>
      <c r="O69" s="13" t="s">
        <v>282</v>
      </c>
    </row>
    <row r="70" spans="1:15" s="3" customFormat="1" ht="96.75">
      <c r="A70" s="12" t="s">
        <v>42</v>
      </c>
      <c r="B70" s="12" t="s">
        <v>22</v>
      </c>
      <c r="C70" s="13" t="s">
        <v>298</v>
      </c>
      <c r="D70" s="12" t="s">
        <v>44</v>
      </c>
      <c r="E70" s="12" t="s">
        <v>276</v>
      </c>
      <c r="F70" s="12" t="s">
        <v>299</v>
      </c>
      <c r="G70" s="13" t="s">
        <v>278</v>
      </c>
      <c r="H70" s="12" t="s">
        <v>48</v>
      </c>
      <c r="I70" s="13" t="s">
        <v>300</v>
      </c>
      <c r="J70" s="12">
        <v>330</v>
      </c>
      <c r="K70" s="13" t="s">
        <v>50</v>
      </c>
      <c r="L70" s="13" t="s">
        <v>301</v>
      </c>
      <c r="M70" s="13" t="s">
        <v>302</v>
      </c>
      <c r="N70" s="12" t="s">
        <v>53</v>
      </c>
      <c r="O70" s="13" t="s">
        <v>282</v>
      </c>
    </row>
    <row r="71" spans="1:15" s="3" customFormat="1" ht="96.75">
      <c r="A71" s="12" t="s">
        <v>42</v>
      </c>
      <c r="B71" s="12" t="s">
        <v>22</v>
      </c>
      <c r="C71" s="13" t="s">
        <v>303</v>
      </c>
      <c r="D71" s="12" t="s">
        <v>44</v>
      </c>
      <c r="E71" s="12" t="s">
        <v>276</v>
      </c>
      <c r="F71" s="12" t="s">
        <v>304</v>
      </c>
      <c r="G71" s="13" t="s">
        <v>278</v>
      </c>
      <c r="H71" s="12" t="s">
        <v>48</v>
      </c>
      <c r="I71" s="13" t="s">
        <v>305</v>
      </c>
      <c r="J71" s="12">
        <v>400</v>
      </c>
      <c r="K71" s="13" t="s">
        <v>50</v>
      </c>
      <c r="L71" s="13" t="s">
        <v>306</v>
      </c>
      <c r="M71" s="13" t="s">
        <v>307</v>
      </c>
      <c r="N71" s="12" t="s">
        <v>53</v>
      </c>
      <c r="O71" s="13" t="s">
        <v>282</v>
      </c>
    </row>
    <row r="72" spans="1:15" s="3" customFormat="1" ht="96.75">
      <c r="A72" s="12" t="s">
        <v>42</v>
      </c>
      <c r="B72" s="12" t="s">
        <v>22</v>
      </c>
      <c r="C72" s="13" t="s">
        <v>308</v>
      </c>
      <c r="D72" s="12" t="s">
        <v>44</v>
      </c>
      <c r="E72" s="12" t="s">
        <v>276</v>
      </c>
      <c r="F72" s="12" t="s">
        <v>309</v>
      </c>
      <c r="G72" s="13" t="s">
        <v>278</v>
      </c>
      <c r="H72" s="12" t="s">
        <v>48</v>
      </c>
      <c r="I72" s="13" t="s">
        <v>310</v>
      </c>
      <c r="J72" s="12">
        <v>100</v>
      </c>
      <c r="K72" s="13" t="s">
        <v>50</v>
      </c>
      <c r="L72" s="13" t="s">
        <v>311</v>
      </c>
      <c r="M72" s="13" t="s">
        <v>312</v>
      </c>
      <c r="N72" s="12" t="s">
        <v>53</v>
      </c>
      <c r="O72" s="13" t="s">
        <v>282</v>
      </c>
    </row>
    <row r="73" spans="1:15" s="3" customFormat="1" ht="96.75">
      <c r="A73" s="12" t="s">
        <v>42</v>
      </c>
      <c r="B73" s="12" t="s">
        <v>22</v>
      </c>
      <c r="C73" s="13" t="s">
        <v>313</v>
      </c>
      <c r="D73" s="12" t="s">
        <v>44</v>
      </c>
      <c r="E73" s="12" t="s">
        <v>276</v>
      </c>
      <c r="F73" s="12" t="s">
        <v>314</v>
      </c>
      <c r="G73" s="13" t="s">
        <v>278</v>
      </c>
      <c r="H73" s="12" t="s">
        <v>48</v>
      </c>
      <c r="I73" s="13" t="s">
        <v>315</v>
      </c>
      <c r="J73" s="12">
        <v>120</v>
      </c>
      <c r="K73" s="13" t="s">
        <v>50</v>
      </c>
      <c r="L73" s="13" t="s">
        <v>316</v>
      </c>
      <c r="M73" s="13" t="s">
        <v>317</v>
      </c>
      <c r="N73" s="12" t="s">
        <v>53</v>
      </c>
      <c r="O73" s="13" t="s">
        <v>282</v>
      </c>
    </row>
    <row r="74" spans="1:15" s="2" customFormat="1" ht="141" customHeight="1">
      <c r="A74" s="11" t="s">
        <v>42</v>
      </c>
      <c r="B74" s="11" t="s">
        <v>22</v>
      </c>
      <c r="C74" s="10" t="s">
        <v>318</v>
      </c>
      <c r="D74" s="11" t="s">
        <v>44</v>
      </c>
      <c r="E74" s="11" t="s">
        <v>45</v>
      </c>
      <c r="F74" s="11" t="s">
        <v>319</v>
      </c>
      <c r="G74" s="10" t="s">
        <v>320</v>
      </c>
      <c r="H74" s="11" t="s">
        <v>321</v>
      </c>
      <c r="I74" s="10" t="s">
        <v>322</v>
      </c>
      <c r="J74" s="11">
        <v>1110</v>
      </c>
      <c r="K74" s="10" t="s">
        <v>50</v>
      </c>
      <c r="L74" s="10" t="s">
        <v>323</v>
      </c>
      <c r="M74" s="10" t="s">
        <v>324</v>
      </c>
      <c r="N74" s="11" t="s">
        <v>53</v>
      </c>
      <c r="O74" s="10" t="s">
        <v>242</v>
      </c>
    </row>
    <row r="75" spans="1:15" s="2" customFormat="1" ht="306.75" customHeight="1">
      <c r="A75" s="11" t="s">
        <v>42</v>
      </c>
      <c r="B75" s="11" t="s">
        <v>22</v>
      </c>
      <c r="C75" s="10" t="s">
        <v>325</v>
      </c>
      <c r="D75" s="11" t="s">
        <v>44</v>
      </c>
      <c r="E75" s="11" t="s">
        <v>45</v>
      </c>
      <c r="F75" s="11" t="s">
        <v>326</v>
      </c>
      <c r="G75" s="10" t="s">
        <v>320</v>
      </c>
      <c r="H75" s="11" t="s">
        <v>321</v>
      </c>
      <c r="I75" s="10" t="s">
        <v>327</v>
      </c>
      <c r="J75" s="11">
        <v>2000</v>
      </c>
      <c r="K75" s="10" t="s">
        <v>50</v>
      </c>
      <c r="L75" s="10" t="s">
        <v>328</v>
      </c>
      <c r="M75" s="10" t="s">
        <v>329</v>
      </c>
      <c r="N75" s="11" t="s">
        <v>53</v>
      </c>
      <c r="O75" s="10" t="s">
        <v>330</v>
      </c>
    </row>
    <row r="76" spans="1:15" s="2" customFormat="1" ht="177.75" customHeight="1">
      <c r="A76" s="11" t="s">
        <v>42</v>
      </c>
      <c r="B76" s="11" t="s">
        <v>22</v>
      </c>
      <c r="C76" s="10" t="s">
        <v>331</v>
      </c>
      <c r="D76" s="11" t="s">
        <v>44</v>
      </c>
      <c r="E76" s="11" t="s">
        <v>45</v>
      </c>
      <c r="F76" s="11" t="s">
        <v>332</v>
      </c>
      <c r="G76" s="10" t="s">
        <v>320</v>
      </c>
      <c r="H76" s="11" t="s">
        <v>321</v>
      </c>
      <c r="I76" s="10" t="s">
        <v>333</v>
      </c>
      <c r="J76" s="11">
        <v>55</v>
      </c>
      <c r="K76" s="10" t="s">
        <v>50</v>
      </c>
      <c r="L76" s="10" t="s">
        <v>334</v>
      </c>
      <c r="M76" s="10" t="s">
        <v>335</v>
      </c>
      <c r="N76" s="11" t="s">
        <v>53</v>
      </c>
      <c r="O76" s="10" t="s">
        <v>336</v>
      </c>
    </row>
    <row r="77" spans="1:15" s="2" customFormat="1" ht="165" customHeight="1">
      <c r="A77" s="11" t="s">
        <v>42</v>
      </c>
      <c r="B77" s="11" t="s">
        <v>22</v>
      </c>
      <c r="C77" s="10" t="s">
        <v>337</v>
      </c>
      <c r="D77" s="11" t="s">
        <v>44</v>
      </c>
      <c r="E77" s="11" t="s">
        <v>45</v>
      </c>
      <c r="F77" s="11" t="s">
        <v>338</v>
      </c>
      <c r="G77" s="10" t="s">
        <v>320</v>
      </c>
      <c r="H77" s="11" t="s">
        <v>321</v>
      </c>
      <c r="I77" s="10" t="s">
        <v>339</v>
      </c>
      <c r="J77" s="11">
        <v>300</v>
      </c>
      <c r="K77" s="10" t="s">
        <v>50</v>
      </c>
      <c r="L77" s="10" t="s">
        <v>340</v>
      </c>
      <c r="M77" s="10" t="s">
        <v>341</v>
      </c>
      <c r="N77" s="11" t="s">
        <v>53</v>
      </c>
      <c r="O77" s="10" t="s">
        <v>342</v>
      </c>
    </row>
    <row r="78" spans="1:15" s="2" customFormat="1" ht="183" customHeight="1">
      <c r="A78" s="11" t="s">
        <v>42</v>
      </c>
      <c r="B78" s="11" t="s">
        <v>22</v>
      </c>
      <c r="C78" s="10" t="s">
        <v>343</v>
      </c>
      <c r="D78" s="11" t="s">
        <v>44</v>
      </c>
      <c r="E78" s="11" t="s">
        <v>45</v>
      </c>
      <c r="F78" s="11" t="s">
        <v>344</v>
      </c>
      <c r="G78" s="10" t="s">
        <v>320</v>
      </c>
      <c r="H78" s="11" t="s">
        <v>321</v>
      </c>
      <c r="I78" s="10" t="s">
        <v>345</v>
      </c>
      <c r="J78" s="11">
        <v>350</v>
      </c>
      <c r="K78" s="10" t="s">
        <v>50</v>
      </c>
      <c r="L78" s="10" t="s">
        <v>346</v>
      </c>
      <c r="M78" s="10" t="s">
        <v>347</v>
      </c>
      <c r="N78" s="11" t="s">
        <v>53</v>
      </c>
      <c r="O78" s="10" t="s">
        <v>348</v>
      </c>
    </row>
    <row r="79" spans="1:15" s="2" customFormat="1" ht="201" customHeight="1">
      <c r="A79" s="11" t="s">
        <v>42</v>
      </c>
      <c r="B79" s="11" t="s">
        <v>22</v>
      </c>
      <c r="C79" s="10" t="s">
        <v>349</v>
      </c>
      <c r="D79" s="11" t="s">
        <v>44</v>
      </c>
      <c r="E79" s="11" t="s">
        <v>45</v>
      </c>
      <c r="F79" s="11" t="s">
        <v>350</v>
      </c>
      <c r="G79" s="10" t="s">
        <v>320</v>
      </c>
      <c r="H79" s="11" t="s">
        <v>321</v>
      </c>
      <c r="I79" s="10" t="s">
        <v>351</v>
      </c>
      <c r="J79" s="11">
        <v>100</v>
      </c>
      <c r="K79" s="10" t="s">
        <v>50</v>
      </c>
      <c r="L79" s="10" t="s">
        <v>352</v>
      </c>
      <c r="M79" s="10" t="s">
        <v>353</v>
      </c>
      <c r="N79" s="11" t="s">
        <v>53</v>
      </c>
      <c r="O79" s="10" t="s">
        <v>354</v>
      </c>
    </row>
    <row r="80" spans="1:15" s="2" customFormat="1" ht="97.5" customHeight="1">
      <c r="A80" s="11" t="s">
        <v>42</v>
      </c>
      <c r="B80" s="11" t="s">
        <v>22</v>
      </c>
      <c r="C80" s="13" t="s">
        <v>355</v>
      </c>
      <c r="D80" s="11" t="s">
        <v>44</v>
      </c>
      <c r="E80" s="11" t="s">
        <v>45</v>
      </c>
      <c r="F80" s="11" t="s">
        <v>270</v>
      </c>
      <c r="G80" s="10" t="s">
        <v>356</v>
      </c>
      <c r="H80" s="11" t="s">
        <v>357</v>
      </c>
      <c r="I80" s="10" t="s">
        <v>358</v>
      </c>
      <c r="J80" s="11">
        <v>190</v>
      </c>
      <c r="K80" s="10" t="s">
        <v>50</v>
      </c>
      <c r="L80" s="10" t="s">
        <v>359</v>
      </c>
      <c r="M80" s="10" t="s">
        <v>360</v>
      </c>
      <c r="N80" s="11" t="s">
        <v>53</v>
      </c>
      <c r="O80" s="10" t="s">
        <v>361</v>
      </c>
    </row>
    <row r="81" spans="1:15" s="2" customFormat="1" ht="127.5" customHeight="1">
      <c r="A81" s="11" t="s">
        <v>42</v>
      </c>
      <c r="B81" s="11" t="s">
        <v>22</v>
      </c>
      <c r="C81" s="10" t="s">
        <v>362</v>
      </c>
      <c r="D81" s="11" t="s">
        <v>44</v>
      </c>
      <c r="E81" s="11" t="s">
        <v>363</v>
      </c>
      <c r="F81" s="11" t="s">
        <v>364</v>
      </c>
      <c r="G81" s="10" t="s">
        <v>365</v>
      </c>
      <c r="H81" s="11" t="s">
        <v>366</v>
      </c>
      <c r="I81" s="10" t="s">
        <v>367</v>
      </c>
      <c r="J81" s="11">
        <v>300</v>
      </c>
      <c r="K81" s="10" t="s">
        <v>50</v>
      </c>
      <c r="L81" s="10" t="s">
        <v>368</v>
      </c>
      <c r="M81" s="10" t="s">
        <v>369</v>
      </c>
      <c r="N81" s="11" t="s">
        <v>53</v>
      </c>
      <c r="O81" s="10" t="s">
        <v>370</v>
      </c>
    </row>
    <row r="82" spans="1:15" s="2" customFormat="1" ht="97.5" customHeight="1">
      <c r="A82" s="11" t="s">
        <v>42</v>
      </c>
      <c r="B82" s="11" t="s">
        <v>22</v>
      </c>
      <c r="C82" s="10" t="s">
        <v>371</v>
      </c>
      <c r="D82" s="11" t="s">
        <v>44</v>
      </c>
      <c r="E82" s="11" t="s">
        <v>276</v>
      </c>
      <c r="F82" s="11" t="s">
        <v>372</v>
      </c>
      <c r="G82" s="10" t="s">
        <v>373</v>
      </c>
      <c r="H82" s="11" t="s">
        <v>374</v>
      </c>
      <c r="I82" s="10" t="s">
        <v>375</v>
      </c>
      <c r="J82" s="11">
        <v>180</v>
      </c>
      <c r="K82" s="10" t="s">
        <v>50</v>
      </c>
      <c r="L82" s="10" t="s">
        <v>376</v>
      </c>
      <c r="M82" s="10" t="s">
        <v>377</v>
      </c>
      <c r="N82" s="11" t="s">
        <v>53</v>
      </c>
      <c r="O82" s="10" t="s">
        <v>378</v>
      </c>
    </row>
    <row r="83" spans="1:15" s="2" customFormat="1" ht="96.75" customHeight="1">
      <c r="A83" s="11" t="s">
        <v>42</v>
      </c>
      <c r="B83" s="11" t="s">
        <v>22</v>
      </c>
      <c r="C83" s="10" t="s">
        <v>379</v>
      </c>
      <c r="D83" s="11" t="s">
        <v>44</v>
      </c>
      <c r="E83" s="11" t="s">
        <v>276</v>
      </c>
      <c r="F83" s="11" t="s">
        <v>380</v>
      </c>
      <c r="G83" s="10" t="s">
        <v>373</v>
      </c>
      <c r="H83" s="11" t="s">
        <v>374</v>
      </c>
      <c r="I83" s="10" t="s">
        <v>381</v>
      </c>
      <c r="J83" s="11">
        <v>65</v>
      </c>
      <c r="K83" s="10" t="s">
        <v>50</v>
      </c>
      <c r="L83" s="10" t="s">
        <v>382</v>
      </c>
      <c r="M83" s="10" t="s">
        <v>383</v>
      </c>
      <c r="N83" s="11" t="s">
        <v>53</v>
      </c>
      <c r="O83" s="10" t="s">
        <v>384</v>
      </c>
    </row>
    <row r="84" spans="1:15" s="2" customFormat="1" ht="222.75" customHeight="1">
      <c r="A84" s="11" t="s">
        <v>42</v>
      </c>
      <c r="B84" s="11" t="s">
        <v>22</v>
      </c>
      <c r="C84" s="10" t="s">
        <v>385</v>
      </c>
      <c r="D84" s="11" t="s">
        <v>44</v>
      </c>
      <c r="E84" s="11" t="s">
        <v>276</v>
      </c>
      <c r="F84" s="11" t="s">
        <v>386</v>
      </c>
      <c r="G84" s="10" t="s">
        <v>373</v>
      </c>
      <c r="H84" s="11" t="s">
        <v>374</v>
      </c>
      <c r="I84" s="10" t="s">
        <v>387</v>
      </c>
      <c r="J84" s="11">
        <v>100</v>
      </c>
      <c r="K84" s="10" t="s">
        <v>50</v>
      </c>
      <c r="L84" s="10" t="s">
        <v>388</v>
      </c>
      <c r="M84" s="10" t="s">
        <v>389</v>
      </c>
      <c r="N84" s="11" t="s">
        <v>53</v>
      </c>
      <c r="O84" s="10" t="s">
        <v>390</v>
      </c>
    </row>
    <row r="85" spans="1:15" s="2" customFormat="1" ht="225" customHeight="1">
      <c r="A85" s="11" t="s">
        <v>42</v>
      </c>
      <c r="B85" s="11" t="s">
        <v>22</v>
      </c>
      <c r="C85" s="10" t="s">
        <v>391</v>
      </c>
      <c r="D85" s="11" t="s">
        <v>44</v>
      </c>
      <c r="E85" s="11" t="s">
        <v>276</v>
      </c>
      <c r="F85" s="11" t="s">
        <v>392</v>
      </c>
      <c r="G85" s="10" t="s">
        <v>373</v>
      </c>
      <c r="H85" s="11" t="s">
        <v>374</v>
      </c>
      <c r="I85" s="10" t="s">
        <v>393</v>
      </c>
      <c r="J85" s="11">
        <v>620</v>
      </c>
      <c r="K85" s="10" t="s">
        <v>50</v>
      </c>
      <c r="L85" s="10" t="s">
        <v>394</v>
      </c>
      <c r="M85" s="10" t="s">
        <v>395</v>
      </c>
      <c r="N85" s="11" t="s">
        <v>53</v>
      </c>
      <c r="O85" s="10" t="s">
        <v>396</v>
      </c>
    </row>
    <row r="86" spans="1:15" s="2" customFormat="1" ht="111.75" customHeight="1">
      <c r="A86" s="11" t="s">
        <v>42</v>
      </c>
      <c r="B86" s="11" t="s">
        <v>22</v>
      </c>
      <c r="C86" s="10" t="s">
        <v>397</v>
      </c>
      <c r="D86" s="11" t="s">
        <v>44</v>
      </c>
      <c r="E86" s="11" t="s">
        <v>45</v>
      </c>
      <c r="F86" s="11" t="s">
        <v>22</v>
      </c>
      <c r="G86" s="10" t="s">
        <v>373</v>
      </c>
      <c r="H86" s="11" t="s">
        <v>374</v>
      </c>
      <c r="I86" s="10" t="s">
        <v>398</v>
      </c>
      <c r="J86" s="11">
        <v>50</v>
      </c>
      <c r="K86" s="10" t="s">
        <v>50</v>
      </c>
      <c r="L86" s="10" t="s">
        <v>399</v>
      </c>
      <c r="M86" s="10" t="s">
        <v>400</v>
      </c>
      <c r="N86" s="11" t="s">
        <v>53</v>
      </c>
      <c r="O86" s="10" t="s">
        <v>401</v>
      </c>
    </row>
    <row r="87" spans="1:15" s="2" customFormat="1" ht="18" customHeight="1">
      <c r="A87" s="10" t="s">
        <v>6</v>
      </c>
      <c r="B87" s="10"/>
      <c r="C87" s="10" t="s">
        <v>402</v>
      </c>
      <c r="D87" s="11"/>
      <c r="E87" s="11"/>
      <c r="F87" s="11"/>
      <c r="G87" s="10"/>
      <c r="H87" s="11"/>
      <c r="I87" s="10"/>
      <c r="J87" s="11">
        <f>J88</f>
        <v>180</v>
      </c>
      <c r="K87" s="10"/>
      <c r="L87" s="10"/>
      <c r="M87" s="10"/>
      <c r="N87" s="11"/>
      <c r="O87" s="10"/>
    </row>
    <row r="88" spans="1:15" s="2" customFormat="1" ht="75" customHeight="1">
      <c r="A88" s="12" t="s">
        <v>42</v>
      </c>
      <c r="B88" s="12" t="s">
        <v>22</v>
      </c>
      <c r="C88" s="13" t="s">
        <v>403</v>
      </c>
      <c r="D88" s="12" t="s">
        <v>404</v>
      </c>
      <c r="E88" s="12" t="s">
        <v>45</v>
      </c>
      <c r="F88" s="12" t="s">
        <v>405</v>
      </c>
      <c r="G88" s="13" t="s">
        <v>406</v>
      </c>
      <c r="H88" s="12" t="s">
        <v>407</v>
      </c>
      <c r="I88" s="13" t="s">
        <v>408</v>
      </c>
      <c r="J88" s="12">
        <v>180</v>
      </c>
      <c r="K88" s="13" t="s">
        <v>50</v>
      </c>
      <c r="L88" s="13" t="s">
        <v>409</v>
      </c>
      <c r="M88" s="13" t="s">
        <v>410</v>
      </c>
      <c r="N88" s="12" t="s">
        <v>53</v>
      </c>
      <c r="O88" s="13" t="s">
        <v>411</v>
      </c>
    </row>
    <row r="89" spans="1:15" s="2" customFormat="1" ht="18" customHeight="1">
      <c r="A89" s="10" t="s">
        <v>7</v>
      </c>
      <c r="B89" s="10"/>
      <c r="C89" s="10" t="s">
        <v>412</v>
      </c>
      <c r="D89" s="11"/>
      <c r="E89" s="11"/>
      <c r="F89" s="11"/>
      <c r="G89" s="10"/>
      <c r="H89" s="11"/>
      <c r="I89" s="10"/>
      <c r="J89" s="11">
        <v>0</v>
      </c>
      <c r="K89" s="10"/>
      <c r="L89" s="10"/>
      <c r="M89" s="10"/>
      <c r="N89" s="11"/>
      <c r="O89" s="10"/>
    </row>
    <row r="90" spans="1:15" s="2" customFormat="1" ht="18" customHeight="1">
      <c r="A90" s="10" t="s">
        <v>8</v>
      </c>
      <c r="B90" s="10"/>
      <c r="C90" s="10" t="s">
        <v>402</v>
      </c>
      <c r="D90" s="11"/>
      <c r="E90" s="11"/>
      <c r="F90" s="11"/>
      <c r="G90" s="10"/>
      <c r="H90" s="11"/>
      <c r="I90" s="10"/>
      <c r="J90" s="11">
        <f>J91</f>
        <v>4050</v>
      </c>
      <c r="K90" s="10"/>
      <c r="L90" s="10"/>
      <c r="M90" s="10"/>
      <c r="N90" s="11"/>
      <c r="O90" s="10"/>
    </row>
    <row r="91" spans="1:15" s="2" customFormat="1" ht="117.75" customHeight="1">
      <c r="A91" s="12" t="s">
        <v>42</v>
      </c>
      <c r="B91" s="12" t="s">
        <v>22</v>
      </c>
      <c r="C91" s="13" t="s">
        <v>413</v>
      </c>
      <c r="D91" s="12" t="s">
        <v>414</v>
      </c>
      <c r="E91" s="12" t="s">
        <v>45</v>
      </c>
      <c r="F91" s="12" t="s">
        <v>405</v>
      </c>
      <c r="G91" s="13" t="s">
        <v>415</v>
      </c>
      <c r="H91" s="12" t="s">
        <v>407</v>
      </c>
      <c r="I91" s="13" t="s">
        <v>416</v>
      </c>
      <c r="J91" s="12">
        <v>4050</v>
      </c>
      <c r="K91" s="13" t="s">
        <v>417</v>
      </c>
      <c r="L91" s="13" t="s">
        <v>418</v>
      </c>
      <c r="M91" s="13" t="s">
        <v>419</v>
      </c>
      <c r="N91" s="12" t="s">
        <v>53</v>
      </c>
      <c r="O91" s="13" t="s">
        <v>420</v>
      </c>
    </row>
    <row r="92" spans="1:15" s="2" customFormat="1" ht="18" customHeight="1">
      <c r="A92" s="10" t="s">
        <v>9</v>
      </c>
      <c r="B92" s="11"/>
      <c r="C92" s="10" t="s">
        <v>421</v>
      </c>
      <c r="D92" s="11"/>
      <c r="E92" s="11"/>
      <c r="F92" s="11"/>
      <c r="G92" s="10"/>
      <c r="H92" s="11"/>
      <c r="I92" s="10"/>
      <c r="J92" s="11">
        <f>SUM(J93:J95)</f>
        <v>345.65</v>
      </c>
      <c r="K92" s="10"/>
      <c r="L92" s="10"/>
      <c r="M92" s="10"/>
      <c r="N92" s="11"/>
      <c r="O92" s="10"/>
    </row>
    <row r="93" spans="1:15" s="2" customFormat="1" ht="99" customHeight="1">
      <c r="A93" s="12" t="s">
        <v>42</v>
      </c>
      <c r="B93" s="12" t="s">
        <v>22</v>
      </c>
      <c r="C93" s="13" t="s">
        <v>422</v>
      </c>
      <c r="D93" s="12" t="s">
        <v>423</v>
      </c>
      <c r="E93" s="12" t="s">
        <v>45</v>
      </c>
      <c r="F93" s="12" t="s">
        <v>424</v>
      </c>
      <c r="G93" s="13" t="s">
        <v>425</v>
      </c>
      <c r="H93" s="12" t="s">
        <v>426</v>
      </c>
      <c r="I93" s="13" t="s">
        <v>427</v>
      </c>
      <c r="J93" s="12">
        <v>162.3</v>
      </c>
      <c r="K93" s="13" t="s">
        <v>50</v>
      </c>
      <c r="L93" s="13" t="s">
        <v>428</v>
      </c>
      <c r="M93" s="13" t="s">
        <v>429</v>
      </c>
      <c r="N93" s="12" t="s">
        <v>53</v>
      </c>
      <c r="O93" s="13" t="s">
        <v>430</v>
      </c>
    </row>
    <row r="94" spans="1:15" s="2" customFormat="1" ht="99" customHeight="1">
      <c r="A94" s="12" t="s">
        <v>42</v>
      </c>
      <c r="B94" s="12" t="s">
        <v>22</v>
      </c>
      <c r="C94" s="13" t="s">
        <v>431</v>
      </c>
      <c r="D94" s="12" t="s">
        <v>423</v>
      </c>
      <c r="E94" s="12" t="s">
        <v>45</v>
      </c>
      <c r="F94" s="12" t="s">
        <v>424</v>
      </c>
      <c r="G94" s="13" t="s">
        <v>432</v>
      </c>
      <c r="H94" s="12" t="s">
        <v>426</v>
      </c>
      <c r="I94" s="13" t="s">
        <v>433</v>
      </c>
      <c r="J94" s="12">
        <v>159.6</v>
      </c>
      <c r="K94" s="13" t="s">
        <v>50</v>
      </c>
      <c r="L94" s="13" t="s">
        <v>434</v>
      </c>
      <c r="M94" s="13" t="s">
        <v>435</v>
      </c>
      <c r="N94" s="12" t="s">
        <v>53</v>
      </c>
      <c r="O94" s="13" t="s">
        <v>436</v>
      </c>
    </row>
    <row r="95" spans="1:15" s="2" customFormat="1" ht="99" customHeight="1">
      <c r="A95" s="12" t="s">
        <v>42</v>
      </c>
      <c r="B95" s="12" t="s">
        <v>22</v>
      </c>
      <c r="C95" s="13" t="s">
        <v>437</v>
      </c>
      <c r="D95" s="12" t="s">
        <v>423</v>
      </c>
      <c r="E95" s="12" t="s">
        <v>45</v>
      </c>
      <c r="F95" s="12" t="s">
        <v>424</v>
      </c>
      <c r="G95" s="13" t="s">
        <v>438</v>
      </c>
      <c r="H95" s="12" t="s">
        <v>426</v>
      </c>
      <c r="I95" s="13" t="s">
        <v>439</v>
      </c>
      <c r="J95" s="12">
        <v>23.75</v>
      </c>
      <c r="K95" s="13" t="s">
        <v>50</v>
      </c>
      <c r="L95" s="13" t="s">
        <v>440</v>
      </c>
      <c r="M95" s="13" t="s">
        <v>441</v>
      </c>
      <c r="N95" s="12" t="s">
        <v>53</v>
      </c>
      <c r="O95" s="13" t="s">
        <v>442</v>
      </c>
    </row>
    <row r="96" spans="1:15" s="2" customFormat="1" ht="18" customHeight="1">
      <c r="A96" s="10" t="s">
        <v>10</v>
      </c>
      <c r="B96" s="11"/>
      <c r="C96" s="10" t="s">
        <v>402</v>
      </c>
      <c r="D96" s="11"/>
      <c r="E96" s="11"/>
      <c r="F96" s="11"/>
      <c r="G96" s="10"/>
      <c r="H96" s="11"/>
      <c r="I96" s="10"/>
      <c r="J96" s="11">
        <f>J97</f>
        <v>860</v>
      </c>
      <c r="K96" s="10"/>
      <c r="L96" s="10"/>
      <c r="M96" s="10"/>
      <c r="N96" s="11"/>
      <c r="O96" s="10"/>
    </row>
    <row r="97" spans="1:15" s="3" customFormat="1" ht="111" customHeight="1">
      <c r="A97" s="12" t="s">
        <v>42</v>
      </c>
      <c r="B97" s="12" t="s">
        <v>22</v>
      </c>
      <c r="C97" s="13" t="s">
        <v>443</v>
      </c>
      <c r="D97" s="12" t="s">
        <v>444</v>
      </c>
      <c r="E97" s="12" t="s">
        <v>45</v>
      </c>
      <c r="F97" s="12" t="s">
        <v>445</v>
      </c>
      <c r="G97" s="13" t="s">
        <v>415</v>
      </c>
      <c r="H97" s="12" t="s">
        <v>446</v>
      </c>
      <c r="I97" s="13" t="s">
        <v>447</v>
      </c>
      <c r="J97" s="12">
        <v>860</v>
      </c>
      <c r="K97" s="13" t="s">
        <v>448</v>
      </c>
      <c r="L97" s="13" t="s">
        <v>449</v>
      </c>
      <c r="M97" s="13" t="s">
        <v>450</v>
      </c>
      <c r="N97" s="12" t="s">
        <v>53</v>
      </c>
      <c r="O97" s="13" t="s">
        <v>451</v>
      </c>
    </row>
    <row r="98" spans="1:15" s="2" customFormat="1" ht="18" customHeight="1">
      <c r="A98" s="10" t="s">
        <v>11</v>
      </c>
      <c r="B98" s="11"/>
      <c r="C98" s="10" t="s">
        <v>412</v>
      </c>
      <c r="D98" s="11"/>
      <c r="E98" s="11"/>
      <c r="F98" s="11"/>
      <c r="G98" s="10"/>
      <c r="H98" s="11"/>
      <c r="I98" s="10"/>
      <c r="J98" s="11">
        <v>0</v>
      </c>
      <c r="K98" s="10"/>
      <c r="L98" s="10"/>
      <c r="M98" s="10"/>
      <c r="N98" s="11"/>
      <c r="O98" s="10"/>
    </row>
    <row r="99" spans="1:15" s="2" customFormat="1" ht="18" customHeight="1">
      <c r="A99" s="10" t="s">
        <v>12</v>
      </c>
      <c r="B99" s="11"/>
      <c r="C99" s="10" t="s">
        <v>452</v>
      </c>
      <c r="D99" s="11"/>
      <c r="E99" s="11"/>
      <c r="F99" s="11"/>
      <c r="G99" s="10"/>
      <c r="H99" s="11"/>
      <c r="I99" s="10"/>
      <c r="J99" s="11">
        <f>SUM(J100:J125)</f>
        <v>1517.3899999999999</v>
      </c>
      <c r="K99" s="10"/>
      <c r="L99" s="10"/>
      <c r="M99" s="10"/>
      <c r="N99" s="11"/>
      <c r="O99" s="10"/>
    </row>
    <row r="100" spans="1:15" s="2" customFormat="1" ht="64.5">
      <c r="A100" s="12" t="s">
        <v>42</v>
      </c>
      <c r="B100" s="12" t="s">
        <v>22</v>
      </c>
      <c r="C100" s="13" t="s">
        <v>453</v>
      </c>
      <c r="D100" s="12" t="s">
        <v>454</v>
      </c>
      <c r="E100" s="12" t="s">
        <v>276</v>
      </c>
      <c r="F100" s="12" t="s">
        <v>455</v>
      </c>
      <c r="G100" s="13" t="s">
        <v>456</v>
      </c>
      <c r="H100" s="12" t="s">
        <v>457</v>
      </c>
      <c r="I100" s="13" t="s">
        <v>458</v>
      </c>
      <c r="J100" s="12">
        <v>24.24</v>
      </c>
      <c r="K100" s="13" t="s">
        <v>50</v>
      </c>
      <c r="L100" s="13" t="s">
        <v>459</v>
      </c>
      <c r="M100" s="13" t="s">
        <v>460</v>
      </c>
      <c r="N100" s="12" t="s">
        <v>53</v>
      </c>
      <c r="O100" s="13" t="s">
        <v>461</v>
      </c>
    </row>
    <row r="101" spans="1:15" s="2" customFormat="1" ht="64.5">
      <c r="A101" s="12" t="s">
        <v>42</v>
      </c>
      <c r="B101" s="12" t="s">
        <v>22</v>
      </c>
      <c r="C101" s="13" t="s">
        <v>462</v>
      </c>
      <c r="D101" s="12" t="s">
        <v>454</v>
      </c>
      <c r="E101" s="12" t="s">
        <v>276</v>
      </c>
      <c r="F101" s="12" t="s">
        <v>100</v>
      </c>
      <c r="G101" s="13" t="s">
        <v>456</v>
      </c>
      <c r="H101" s="12" t="s">
        <v>457</v>
      </c>
      <c r="I101" s="13" t="s">
        <v>458</v>
      </c>
      <c r="J101" s="12">
        <v>41.06</v>
      </c>
      <c r="K101" s="13" t="s">
        <v>50</v>
      </c>
      <c r="L101" s="13" t="s">
        <v>463</v>
      </c>
      <c r="M101" s="13" t="s">
        <v>460</v>
      </c>
      <c r="N101" s="12" t="s">
        <v>53</v>
      </c>
      <c r="O101" s="13" t="s">
        <v>461</v>
      </c>
    </row>
    <row r="102" spans="1:15" s="2" customFormat="1" ht="64.5">
      <c r="A102" s="12" t="s">
        <v>42</v>
      </c>
      <c r="B102" s="12" t="s">
        <v>22</v>
      </c>
      <c r="C102" s="13" t="s">
        <v>464</v>
      </c>
      <c r="D102" s="12" t="s">
        <v>454</v>
      </c>
      <c r="E102" s="12" t="s">
        <v>276</v>
      </c>
      <c r="F102" s="12" t="s">
        <v>60</v>
      </c>
      <c r="G102" s="13" t="s">
        <v>456</v>
      </c>
      <c r="H102" s="12" t="s">
        <v>457</v>
      </c>
      <c r="I102" s="13" t="s">
        <v>458</v>
      </c>
      <c r="J102" s="12">
        <v>86.46</v>
      </c>
      <c r="K102" s="13" t="s">
        <v>50</v>
      </c>
      <c r="L102" s="13" t="s">
        <v>465</v>
      </c>
      <c r="M102" s="13" t="s">
        <v>460</v>
      </c>
      <c r="N102" s="12" t="s">
        <v>53</v>
      </c>
      <c r="O102" s="13" t="s">
        <v>461</v>
      </c>
    </row>
    <row r="103" spans="1:15" s="2" customFormat="1" ht="64.5">
      <c r="A103" s="12" t="s">
        <v>42</v>
      </c>
      <c r="B103" s="12" t="s">
        <v>22</v>
      </c>
      <c r="C103" s="13" t="s">
        <v>466</v>
      </c>
      <c r="D103" s="12" t="s">
        <v>454</v>
      </c>
      <c r="E103" s="12" t="s">
        <v>276</v>
      </c>
      <c r="F103" s="12" t="s">
        <v>96</v>
      </c>
      <c r="G103" s="13" t="s">
        <v>456</v>
      </c>
      <c r="H103" s="12" t="s">
        <v>457</v>
      </c>
      <c r="I103" s="13" t="s">
        <v>458</v>
      </c>
      <c r="J103" s="12">
        <v>57.92</v>
      </c>
      <c r="K103" s="13" t="s">
        <v>50</v>
      </c>
      <c r="L103" s="13" t="s">
        <v>467</v>
      </c>
      <c r="M103" s="13" t="s">
        <v>460</v>
      </c>
      <c r="N103" s="12" t="s">
        <v>53</v>
      </c>
      <c r="O103" s="13" t="s">
        <v>461</v>
      </c>
    </row>
    <row r="104" spans="1:15" s="2" customFormat="1" ht="64.5">
      <c r="A104" s="12" t="s">
        <v>42</v>
      </c>
      <c r="B104" s="12" t="s">
        <v>22</v>
      </c>
      <c r="C104" s="13" t="s">
        <v>468</v>
      </c>
      <c r="D104" s="12" t="s">
        <v>454</v>
      </c>
      <c r="E104" s="12" t="s">
        <v>276</v>
      </c>
      <c r="F104" s="12" t="s">
        <v>140</v>
      </c>
      <c r="G104" s="13" t="s">
        <v>456</v>
      </c>
      <c r="H104" s="12" t="s">
        <v>457</v>
      </c>
      <c r="I104" s="13" t="s">
        <v>458</v>
      </c>
      <c r="J104" s="12">
        <v>98.9</v>
      </c>
      <c r="K104" s="13" t="s">
        <v>50</v>
      </c>
      <c r="L104" s="13" t="s">
        <v>469</v>
      </c>
      <c r="M104" s="13" t="s">
        <v>460</v>
      </c>
      <c r="N104" s="12" t="s">
        <v>53</v>
      </c>
      <c r="O104" s="13" t="s">
        <v>461</v>
      </c>
    </row>
    <row r="105" spans="1:15" s="2" customFormat="1" ht="64.5">
      <c r="A105" s="12" t="s">
        <v>42</v>
      </c>
      <c r="B105" s="12" t="s">
        <v>22</v>
      </c>
      <c r="C105" s="13" t="s">
        <v>470</v>
      </c>
      <c r="D105" s="12" t="s">
        <v>454</v>
      </c>
      <c r="E105" s="12" t="s">
        <v>276</v>
      </c>
      <c r="F105" s="12" t="s">
        <v>120</v>
      </c>
      <c r="G105" s="13" t="s">
        <v>456</v>
      </c>
      <c r="H105" s="12" t="s">
        <v>457</v>
      </c>
      <c r="I105" s="13" t="s">
        <v>458</v>
      </c>
      <c r="J105" s="12">
        <v>3.71</v>
      </c>
      <c r="K105" s="13" t="s">
        <v>50</v>
      </c>
      <c r="L105" s="13" t="s">
        <v>471</v>
      </c>
      <c r="M105" s="13" t="s">
        <v>460</v>
      </c>
      <c r="N105" s="12"/>
      <c r="O105" s="13" t="s">
        <v>461</v>
      </c>
    </row>
    <row r="106" spans="1:15" s="2" customFormat="1" ht="64.5">
      <c r="A106" s="12" t="s">
        <v>42</v>
      </c>
      <c r="B106" s="12" t="s">
        <v>22</v>
      </c>
      <c r="C106" s="13" t="s">
        <v>472</v>
      </c>
      <c r="D106" s="12" t="s">
        <v>454</v>
      </c>
      <c r="E106" s="12" t="s">
        <v>276</v>
      </c>
      <c r="F106" s="12" t="s">
        <v>104</v>
      </c>
      <c r="G106" s="13" t="s">
        <v>456</v>
      </c>
      <c r="H106" s="12" t="s">
        <v>457</v>
      </c>
      <c r="I106" s="13" t="s">
        <v>458</v>
      </c>
      <c r="J106" s="12">
        <v>82.61</v>
      </c>
      <c r="K106" s="13" t="s">
        <v>50</v>
      </c>
      <c r="L106" s="13" t="s">
        <v>473</v>
      </c>
      <c r="M106" s="13" t="s">
        <v>460</v>
      </c>
      <c r="N106" s="12" t="s">
        <v>53</v>
      </c>
      <c r="O106" s="13" t="s">
        <v>461</v>
      </c>
    </row>
    <row r="107" spans="1:15" s="2" customFormat="1" ht="64.5">
      <c r="A107" s="12" t="s">
        <v>42</v>
      </c>
      <c r="B107" s="12" t="s">
        <v>22</v>
      </c>
      <c r="C107" s="13" t="s">
        <v>474</v>
      </c>
      <c r="D107" s="12" t="s">
        <v>454</v>
      </c>
      <c r="E107" s="12" t="s">
        <v>276</v>
      </c>
      <c r="F107" s="12" t="s">
        <v>152</v>
      </c>
      <c r="G107" s="13" t="s">
        <v>456</v>
      </c>
      <c r="H107" s="12" t="s">
        <v>457</v>
      </c>
      <c r="I107" s="13" t="s">
        <v>458</v>
      </c>
      <c r="J107" s="12">
        <v>67.95</v>
      </c>
      <c r="K107" s="13" t="s">
        <v>50</v>
      </c>
      <c r="L107" s="13" t="s">
        <v>475</v>
      </c>
      <c r="M107" s="13" t="s">
        <v>460</v>
      </c>
      <c r="N107" s="12" t="s">
        <v>53</v>
      </c>
      <c r="O107" s="13" t="s">
        <v>461</v>
      </c>
    </row>
    <row r="108" spans="1:15" s="2" customFormat="1" ht="64.5">
      <c r="A108" s="12" t="s">
        <v>42</v>
      </c>
      <c r="B108" s="12" t="s">
        <v>22</v>
      </c>
      <c r="C108" s="13" t="s">
        <v>476</v>
      </c>
      <c r="D108" s="12" t="s">
        <v>454</v>
      </c>
      <c r="E108" s="12" t="s">
        <v>276</v>
      </c>
      <c r="F108" s="12" t="s">
        <v>76</v>
      </c>
      <c r="G108" s="13" t="s">
        <v>456</v>
      </c>
      <c r="H108" s="12" t="s">
        <v>457</v>
      </c>
      <c r="I108" s="13" t="s">
        <v>458</v>
      </c>
      <c r="J108" s="12">
        <v>70.64</v>
      </c>
      <c r="K108" s="13" t="s">
        <v>50</v>
      </c>
      <c r="L108" s="13" t="s">
        <v>477</v>
      </c>
      <c r="M108" s="13" t="s">
        <v>460</v>
      </c>
      <c r="N108" s="12" t="s">
        <v>53</v>
      </c>
      <c r="O108" s="13" t="s">
        <v>461</v>
      </c>
    </row>
    <row r="109" spans="1:15" s="2" customFormat="1" ht="64.5">
      <c r="A109" s="12" t="s">
        <v>42</v>
      </c>
      <c r="B109" s="12" t="s">
        <v>22</v>
      </c>
      <c r="C109" s="13" t="s">
        <v>478</v>
      </c>
      <c r="D109" s="12" t="s">
        <v>454</v>
      </c>
      <c r="E109" s="12" t="s">
        <v>276</v>
      </c>
      <c r="F109" s="12" t="s">
        <v>68</v>
      </c>
      <c r="G109" s="13" t="s">
        <v>456</v>
      </c>
      <c r="H109" s="12" t="s">
        <v>457</v>
      </c>
      <c r="I109" s="13" t="s">
        <v>458</v>
      </c>
      <c r="J109" s="12">
        <v>102.18</v>
      </c>
      <c r="K109" s="13" t="s">
        <v>50</v>
      </c>
      <c r="L109" s="13" t="s">
        <v>479</v>
      </c>
      <c r="M109" s="13" t="s">
        <v>460</v>
      </c>
      <c r="N109" s="12" t="s">
        <v>53</v>
      </c>
      <c r="O109" s="13" t="s">
        <v>461</v>
      </c>
    </row>
    <row r="110" spans="1:15" s="2" customFormat="1" ht="64.5">
      <c r="A110" s="12" t="s">
        <v>42</v>
      </c>
      <c r="B110" s="12" t="s">
        <v>22</v>
      </c>
      <c r="C110" s="13" t="s">
        <v>480</v>
      </c>
      <c r="D110" s="12" t="s">
        <v>454</v>
      </c>
      <c r="E110" s="12" t="s">
        <v>276</v>
      </c>
      <c r="F110" s="12" t="s">
        <v>124</v>
      </c>
      <c r="G110" s="13" t="s">
        <v>456</v>
      </c>
      <c r="H110" s="12" t="s">
        <v>457</v>
      </c>
      <c r="I110" s="13" t="s">
        <v>458</v>
      </c>
      <c r="J110" s="12">
        <v>68.37</v>
      </c>
      <c r="K110" s="13" t="s">
        <v>50</v>
      </c>
      <c r="L110" s="13" t="s">
        <v>481</v>
      </c>
      <c r="M110" s="13" t="s">
        <v>460</v>
      </c>
      <c r="N110" s="12" t="s">
        <v>53</v>
      </c>
      <c r="O110" s="13" t="s">
        <v>461</v>
      </c>
    </row>
    <row r="111" spans="1:15" s="2" customFormat="1" ht="64.5">
      <c r="A111" s="12" t="s">
        <v>42</v>
      </c>
      <c r="B111" s="12" t="s">
        <v>22</v>
      </c>
      <c r="C111" s="13" t="s">
        <v>482</v>
      </c>
      <c r="D111" s="12" t="s">
        <v>454</v>
      </c>
      <c r="E111" s="12" t="s">
        <v>276</v>
      </c>
      <c r="F111" s="12" t="s">
        <v>483</v>
      </c>
      <c r="G111" s="13" t="s">
        <v>456</v>
      </c>
      <c r="H111" s="12" t="s">
        <v>457</v>
      </c>
      <c r="I111" s="13" t="s">
        <v>458</v>
      </c>
      <c r="J111" s="12">
        <v>52.74</v>
      </c>
      <c r="K111" s="13" t="s">
        <v>50</v>
      </c>
      <c r="L111" s="13" t="s">
        <v>484</v>
      </c>
      <c r="M111" s="13" t="s">
        <v>460</v>
      </c>
      <c r="N111" s="12" t="s">
        <v>53</v>
      </c>
      <c r="O111" s="13" t="s">
        <v>461</v>
      </c>
    </row>
    <row r="112" spans="1:15" s="2" customFormat="1" ht="64.5">
      <c r="A112" s="12" t="s">
        <v>42</v>
      </c>
      <c r="B112" s="12" t="s">
        <v>22</v>
      </c>
      <c r="C112" s="13" t="s">
        <v>485</v>
      </c>
      <c r="D112" s="12" t="s">
        <v>454</v>
      </c>
      <c r="E112" s="12" t="s">
        <v>276</v>
      </c>
      <c r="F112" s="12" t="s">
        <v>84</v>
      </c>
      <c r="G112" s="13" t="s">
        <v>456</v>
      </c>
      <c r="H112" s="12" t="s">
        <v>457</v>
      </c>
      <c r="I112" s="13" t="s">
        <v>458</v>
      </c>
      <c r="J112" s="12">
        <v>62.53</v>
      </c>
      <c r="K112" s="13" t="s">
        <v>50</v>
      </c>
      <c r="L112" s="13" t="s">
        <v>486</v>
      </c>
      <c r="M112" s="13" t="s">
        <v>460</v>
      </c>
      <c r="N112" s="12" t="s">
        <v>53</v>
      </c>
      <c r="O112" s="13" t="s">
        <v>461</v>
      </c>
    </row>
    <row r="113" spans="1:15" s="2" customFormat="1" ht="64.5">
      <c r="A113" s="12" t="s">
        <v>42</v>
      </c>
      <c r="B113" s="12" t="s">
        <v>22</v>
      </c>
      <c r="C113" s="13" t="s">
        <v>487</v>
      </c>
      <c r="D113" s="12" t="s">
        <v>454</v>
      </c>
      <c r="E113" s="12" t="s">
        <v>276</v>
      </c>
      <c r="F113" s="12" t="s">
        <v>148</v>
      </c>
      <c r="G113" s="13" t="s">
        <v>456</v>
      </c>
      <c r="H113" s="12" t="s">
        <v>457</v>
      </c>
      <c r="I113" s="13" t="s">
        <v>458</v>
      </c>
      <c r="J113" s="12">
        <v>70.15</v>
      </c>
      <c r="K113" s="13" t="s">
        <v>50</v>
      </c>
      <c r="L113" s="13" t="s">
        <v>488</v>
      </c>
      <c r="M113" s="13" t="s">
        <v>460</v>
      </c>
      <c r="N113" s="12" t="s">
        <v>53</v>
      </c>
      <c r="O113" s="13" t="s">
        <v>461</v>
      </c>
    </row>
    <row r="114" spans="1:15" s="2" customFormat="1" ht="64.5">
      <c r="A114" s="12" t="s">
        <v>42</v>
      </c>
      <c r="B114" s="12" t="s">
        <v>22</v>
      </c>
      <c r="C114" s="13" t="s">
        <v>489</v>
      </c>
      <c r="D114" s="12" t="s">
        <v>454</v>
      </c>
      <c r="E114" s="12" t="s">
        <v>276</v>
      </c>
      <c r="F114" s="12" t="s">
        <v>88</v>
      </c>
      <c r="G114" s="13" t="s">
        <v>456</v>
      </c>
      <c r="H114" s="12" t="s">
        <v>457</v>
      </c>
      <c r="I114" s="13" t="s">
        <v>458</v>
      </c>
      <c r="J114" s="12">
        <v>65.43</v>
      </c>
      <c r="K114" s="13" t="s">
        <v>50</v>
      </c>
      <c r="L114" s="13" t="s">
        <v>490</v>
      </c>
      <c r="M114" s="13" t="s">
        <v>460</v>
      </c>
      <c r="N114" s="12" t="s">
        <v>53</v>
      </c>
      <c r="O114" s="13" t="s">
        <v>461</v>
      </c>
    </row>
    <row r="115" spans="1:15" s="2" customFormat="1" ht="64.5">
      <c r="A115" s="12" t="s">
        <v>42</v>
      </c>
      <c r="B115" s="12" t="s">
        <v>22</v>
      </c>
      <c r="C115" s="13" t="s">
        <v>491</v>
      </c>
      <c r="D115" s="12" t="s">
        <v>454</v>
      </c>
      <c r="E115" s="12" t="s">
        <v>276</v>
      </c>
      <c r="F115" s="12" t="s">
        <v>64</v>
      </c>
      <c r="G115" s="13" t="s">
        <v>456</v>
      </c>
      <c r="H115" s="12" t="s">
        <v>457</v>
      </c>
      <c r="I115" s="13" t="s">
        <v>458</v>
      </c>
      <c r="J115" s="12">
        <v>69.78</v>
      </c>
      <c r="K115" s="13" t="s">
        <v>50</v>
      </c>
      <c r="L115" s="13" t="s">
        <v>492</v>
      </c>
      <c r="M115" s="13" t="s">
        <v>460</v>
      </c>
      <c r="N115" s="12" t="s">
        <v>53</v>
      </c>
      <c r="O115" s="13" t="s">
        <v>461</v>
      </c>
    </row>
    <row r="116" spans="1:15" s="2" customFormat="1" ht="64.5">
      <c r="A116" s="12" t="s">
        <v>42</v>
      </c>
      <c r="B116" s="12" t="s">
        <v>22</v>
      </c>
      <c r="C116" s="13" t="s">
        <v>493</v>
      </c>
      <c r="D116" s="12" t="s">
        <v>454</v>
      </c>
      <c r="E116" s="12" t="s">
        <v>276</v>
      </c>
      <c r="F116" s="12" t="s">
        <v>80</v>
      </c>
      <c r="G116" s="13" t="s">
        <v>456</v>
      </c>
      <c r="H116" s="12" t="s">
        <v>457</v>
      </c>
      <c r="I116" s="13" t="s">
        <v>458</v>
      </c>
      <c r="J116" s="12">
        <v>55.38</v>
      </c>
      <c r="K116" s="13" t="s">
        <v>50</v>
      </c>
      <c r="L116" s="13" t="s">
        <v>494</v>
      </c>
      <c r="M116" s="13" t="s">
        <v>460</v>
      </c>
      <c r="N116" s="12" t="s">
        <v>53</v>
      </c>
      <c r="O116" s="13" t="s">
        <v>461</v>
      </c>
    </row>
    <row r="117" spans="1:15" s="2" customFormat="1" ht="64.5">
      <c r="A117" s="12" t="s">
        <v>42</v>
      </c>
      <c r="B117" s="12" t="s">
        <v>22</v>
      </c>
      <c r="C117" s="13" t="s">
        <v>495</v>
      </c>
      <c r="D117" s="12" t="s">
        <v>454</v>
      </c>
      <c r="E117" s="12" t="s">
        <v>276</v>
      </c>
      <c r="F117" s="12" t="s">
        <v>144</v>
      </c>
      <c r="G117" s="13" t="s">
        <v>456</v>
      </c>
      <c r="H117" s="12" t="s">
        <v>457</v>
      </c>
      <c r="I117" s="13" t="s">
        <v>458</v>
      </c>
      <c r="J117" s="12">
        <v>54.34</v>
      </c>
      <c r="K117" s="13" t="s">
        <v>50</v>
      </c>
      <c r="L117" s="13" t="s">
        <v>496</v>
      </c>
      <c r="M117" s="13" t="s">
        <v>460</v>
      </c>
      <c r="N117" s="12" t="s">
        <v>53</v>
      </c>
      <c r="O117" s="13" t="s">
        <v>461</v>
      </c>
    </row>
    <row r="118" spans="1:15" s="2" customFormat="1" ht="64.5">
      <c r="A118" s="12" t="s">
        <v>42</v>
      </c>
      <c r="B118" s="12" t="s">
        <v>22</v>
      </c>
      <c r="C118" s="13" t="s">
        <v>497</v>
      </c>
      <c r="D118" s="12" t="s">
        <v>454</v>
      </c>
      <c r="E118" s="12" t="s">
        <v>276</v>
      </c>
      <c r="F118" s="12" t="s">
        <v>116</v>
      </c>
      <c r="G118" s="13" t="s">
        <v>456</v>
      </c>
      <c r="H118" s="12" t="s">
        <v>457</v>
      </c>
      <c r="I118" s="13" t="s">
        <v>458</v>
      </c>
      <c r="J118" s="12">
        <v>68.81</v>
      </c>
      <c r="K118" s="13" t="s">
        <v>50</v>
      </c>
      <c r="L118" s="13" t="s">
        <v>498</v>
      </c>
      <c r="M118" s="13" t="s">
        <v>460</v>
      </c>
      <c r="N118" s="12" t="s">
        <v>53</v>
      </c>
      <c r="O118" s="13" t="s">
        <v>461</v>
      </c>
    </row>
    <row r="119" spans="1:15" s="2" customFormat="1" ht="64.5">
      <c r="A119" s="12" t="s">
        <v>42</v>
      </c>
      <c r="B119" s="12" t="s">
        <v>22</v>
      </c>
      <c r="C119" s="13" t="s">
        <v>499</v>
      </c>
      <c r="D119" s="12" t="s">
        <v>454</v>
      </c>
      <c r="E119" s="12" t="s">
        <v>276</v>
      </c>
      <c r="F119" s="12" t="s">
        <v>128</v>
      </c>
      <c r="G119" s="13" t="s">
        <v>456</v>
      </c>
      <c r="H119" s="12" t="s">
        <v>457</v>
      </c>
      <c r="I119" s="13" t="s">
        <v>458</v>
      </c>
      <c r="J119" s="12">
        <v>87.63</v>
      </c>
      <c r="K119" s="13" t="s">
        <v>50</v>
      </c>
      <c r="L119" s="13" t="s">
        <v>500</v>
      </c>
      <c r="M119" s="13" t="s">
        <v>460</v>
      </c>
      <c r="N119" s="12" t="s">
        <v>53</v>
      </c>
      <c r="O119" s="13" t="s">
        <v>461</v>
      </c>
    </row>
    <row r="120" spans="1:15" s="2" customFormat="1" ht="64.5">
      <c r="A120" s="12" t="s">
        <v>42</v>
      </c>
      <c r="B120" s="12" t="s">
        <v>22</v>
      </c>
      <c r="C120" s="13" t="s">
        <v>501</v>
      </c>
      <c r="D120" s="12" t="s">
        <v>454</v>
      </c>
      <c r="E120" s="12" t="s">
        <v>276</v>
      </c>
      <c r="F120" s="12" t="s">
        <v>112</v>
      </c>
      <c r="G120" s="13" t="s">
        <v>456</v>
      </c>
      <c r="H120" s="12" t="s">
        <v>457</v>
      </c>
      <c r="I120" s="13" t="s">
        <v>458</v>
      </c>
      <c r="J120" s="12">
        <v>56.83</v>
      </c>
      <c r="K120" s="13" t="s">
        <v>50</v>
      </c>
      <c r="L120" s="13" t="s">
        <v>502</v>
      </c>
      <c r="M120" s="13" t="s">
        <v>460</v>
      </c>
      <c r="N120" s="12" t="s">
        <v>53</v>
      </c>
      <c r="O120" s="13" t="s">
        <v>461</v>
      </c>
    </row>
    <row r="121" spans="1:15" s="2" customFormat="1" ht="64.5">
      <c r="A121" s="12" t="s">
        <v>42</v>
      </c>
      <c r="B121" s="12" t="s">
        <v>22</v>
      </c>
      <c r="C121" s="13" t="s">
        <v>503</v>
      </c>
      <c r="D121" s="12" t="s">
        <v>454</v>
      </c>
      <c r="E121" s="12" t="s">
        <v>276</v>
      </c>
      <c r="F121" s="12" t="s">
        <v>72</v>
      </c>
      <c r="G121" s="13" t="s">
        <v>456</v>
      </c>
      <c r="H121" s="12" t="s">
        <v>457</v>
      </c>
      <c r="I121" s="13" t="s">
        <v>458</v>
      </c>
      <c r="J121" s="12">
        <v>30.52</v>
      </c>
      <c r="K121" s="13" t="s">
        <v>50</v>
      </c>
      <c r="L121" s="13" t="s">
        <v>504</v>
      </c>
      <c r="M121" s="13" t="s">
        <v>460</v>
      </c>
      <c r="N121" s="12" t="s">
        <v>53</v>
      </c>
      <c r="O121" s="13" t="s">
        <v>461</v>
      </c>
    </row>
    <row r="122" spans="1:15" s="2" customFormat="1" ht="64.5">
      <c r="A122" s="12" t="s">
        <v>42</v>
      </c>
      <c r="B122" s="12" t="s">
        <v>22</v>
      </c>
      <c r="C122" s="13" t="s">
        <v>505</v>
      </c>
      <c r="D122" s="12" t="s">
        <v>454</v>
      </c>
      <c r="E122" s="12" t="s">
        <v>276</v>
      </c>
      <c r="F122" s="12" t="s">
        <v>92</v>
      </c>
      <c r="G122" s="13" t="s">
        <v>456</v>
      </c>
      <c r="H122" s="12" t="s">
        <v>457</v>
      </c>
      <c r="I122" s="13" t="s">
        <v>458</v>
      </c>
      <c r="J122" s="12">
        <v>9.55</v>
      </c>
      <c r="K122" s="13" t="s">
        <v>50</v>
      </c>
      <c r="L122" s="13" t="s">
        <v>506</v>
      </c>
      <c r="M122" s="13" t="s">
        <v>460</v>
      </c>
      <c r="N122" s="12" t="s">
        <v>53</v>
      </c>
      <c r="O122" s="13" t="s">
        <v>461</v>
      </c>
    </row>
    <row r="123" spans="1:15" s="2" customFormat="1" ht="64.5">
      <c r="A123" s="12" t="s">
        <v>42</v>
      </c>
      <c r="B123" s="12" t="s">
        <v>22</v>
      </c>
      <c r="C123" s="13" t="s">
        <v>507</v>
      </c>
      <c r="D123" s="12" t="s">
        <v>454</v>
      </c>
      <c r="E123" s="12" t="s">
        <v>276</v>
      </c>
      <c r="F123" s="12" t="s">
        <v>56</v>
      </c>
      <c r="G123" s="13" t="s">
        <v>456</v>
      </c>
      <c r="H123" s="12" t="s">
        <v>457</v>
      </c>
      <c r="I123" s="13" t="s">
        <v>458</v>
      </c>
      <c r="J123" s="12">
        <v>54.77</v>
      </c>
      <c r="K123" s="13" t="s">
        <v>50</v>
      </c>
      <c r="L123" s="13" t="s">
        <v>508</v>
      </c>
      <c r="M123" s="13" t="s">
        <v>460</v>
      </c>
      <c r="N123" s="12" t="s">
        <v>53</v>
      </c>
      <c r="O123" s="13" t="s">
        <v>461</v>
      </c>
    </row>
    <row r="124" spans="1:15" s="2" customFormat="1" ht="64.5">
      <c r="A124" s="12" t="s">
        <v>42</v>
      </c>
      <c r="B124" s="12" t="s">
        <v>22</v>
      </c>
      <c r="C124" s="13" t="s">
        <v>509</v>
      </c>
      <c r="D124" s="12" t="s">
        <v>454</v>
      </c>
      <c r="E124" s="12" t="s">
        <v>276</v>
      </c>
      <c r="F124" s="12" t="s">
        <v>108</v>
      </c>
      <c r="G124" s="13" t="s">
        <v>456</v>
      </c>
      <c r="H124" s="12" t="s">
        <v>457</v>
      </c>
      <c r="I124" s="13" t="s">
        <v>458</v>
      </c>
      <c r="J124" s="12">
        <v>61.74</v>
      </c>
      <c r="K124" s="13" t="s">
        <v>50</v>
      </c>
      <c r="L124" s="13" t="s">
        <v>510</v>
      </c>
      <c r="M124" s="13" t="s">
        <v>460</v>
      </c>
      <c r="N124" s="12" t="s">
        <v>53</v>
      </c>
      <c r="O124" s="13" t="s">
        <v>461</v>
      </c>
    </row>
    <row r="125" spans="1:15" s="2" customFormat="1" ht="64.5">
      <c r="A125" s="12" t="s">
        <v>42</v>
      </c>
      <c r="B125" s="12" t="s">
        <v>22</v>
      </c>
      <c r="C125" s="13" t="s">
        <v>511</v>
      </c>
      <c r="D125" s="12" t="s">
        <v>454</v>
      </c>
      <c r="E125" s="12" t="s">
        <v>276</v>
      </c>
      <c r="F125" s="12" t="s">
        <v>136</v>
      </c>
      <c r="G125" s="13" t="s">
        <v>456</v>
      </c>
      <c r="H125" s="12" t="s">
        <v>457</v>
      </c>
      <c r="I125" s="13" t="s">
        <v>458</v>
      </c>
      <c r="J125" s="12">
        <v>13.15</v>
      </c>
      <c r="K125" s="13" t="s">
        <v>50</v>
      </c>
      <c r="L125" s="13" t="s">
        <v>506</v>
      </c>
      <c r="M125" s="13" t="s">
        <v>460</v>
      </c>
      <c r="N125" s="12" t="s">
        <v>53</v>
      </c>
      <c r="O125" s="13" t="s">
        <v>461</v>
      </c>
    </row>
    <row r="126" spans="1:15" s="2" customFormat="1" ht="18" customHeight="1">
      <c r="A126" s="10" t="s">
        <v>13</v>
      </c>
      <c r="B126" s="11"/>
      <c r="C126" s="10" t="s">
        <v>402</v>
      </c>
      <c r="D126" s="11"/>
      <c r="E126" s="11"/>
      <c r="F126" s="11"/>
      <c r="G126" s="10"/>
      <c r="H126" s="11"/>
      <c r="I126" s="10"/>
      <c r="J126" s="11">
        <v>8764</v>
      </c>
      <c r="K126" s="10"/>
      <c r="L126" s="10"/>
      <c r="M126" s="10"/>
      <c r="N126" s="11"/>
      <c r="O126" s="10"/>
    </row>
    <row r="127" spans="1:15" s="2" customFormat="1" ht="87" customHeight="1">
      <c r="A127" s="12" t="s">
        <v>42</v>
      </c>
      <c r="B127" s="12" t="s">
        <v>22</v>
      </c>
      <c r="C127" s="13" t="s">
        <v>512</v>
      </c>
      <c r="D127" s="12" t="s">
        <v>513</v>
      </c>
      <c r="E127" s="12" t="s">
        <v>276</v>
      </c>
      <c r="F127" s="12" t="s">
        <v>514</v>
      </c>
      <c r="G127" s="13" t="s">
        <v>515</v>
      </c>
      <c r="H127" s="12" t="s">
        <v>516</v>
      </c>
      <c r="I127" s="13" t="s">
        <v>517</v>
      </c>
      <c r="J127" s="12">
        <v>8764</v>
      </c>
      <c r="K127" s="13" t="s">
        <v>448</v>
      </c>
      <c r="L127" s="13" t="s">
        <v>518</v>
      </c>
      <c r="M127" s="13" t="s">
        <v>519</v>
      </c>
      <c r="N127" s="12" t="s">
        <v>53</v>
      </c>
      <c r="O127" s="13" t="s">
        <v>520</v>
      </c>
    </row>
    <row r="128" spans="1:15" s="2" customFormat="1" ht="18" customHeight="1">
      <c r="A128" s="10" t="s">
        <v>14</v>
      </c>
      <c r="B128" s="11"/>
      <c r="C128" s="10" t="s">
        <v>402</v>
      </c>
      <c r="D128" s="11"/>
      <c r="E128" s="11"/>
      <c r="F128" s="11"/>
      <c r="G128" s="10"/>
      <c r="H128" s="11"/>
      <c r="I128" s="10"/>
      <c r="J128" s="11">
        <v>245</v>
      </c>
      <c r="K128" s="10"/>
      <c r="L128" s="10"/>
      <c r="M128" s="10"/>
      <c r="N128" s="11"/>
      <c r="O128" s="10"/>
    </row>
    <row r="129" spans="1:15" s="2" customFormat="1" ht="96.75" customHeight="1">
      <c r="A129" s="12" t="s">
        <v>42</v>
      </c>
      <c r="B129" s="12" t="s">
        <v>22</v>
      </c>
      <c r="C129" s="13" t="s">
        <v>521</v>
      </c>
      <c r="D129" s="12" t="s">
        <v>522</v>
      </c>
      <c r="E129" s="12" t="s">
        <v>45</v>
      </c>
      <c r="F129" s="12" t="s">
        <v>523</v>
      </c>
      <c r="G129" s="13" t="s">
        <v>524</v>
      </c>
      <c r="H129" s="12" t="s">
        <v>525</v>
      </c>
      <c r="I129" s="13" t="s">
        <v>526</v>
      </c>
      <c r="J129" s="12">
        <v>245</v>
      </c>
      <c r="K129" s="13" t="s">
        <v>448</v>
      </c>
      <c r="L129" s="13" t="s">
        <v>527</v>
      </c>
      <c r="M129" s="13" t="s">
        <v>528</v>
      </c>
      <c r="N129" s="12" t="s">
        <v>53</v>
      </c>
      <c r="O129" s="13" t="s">
        <v>529</v>
      </c>
    </row>
    <row r="130" spans="1:15" s="2" customFormat="1" ht="18" customHeight="1">
      <c r="A130" s="10" t="s">
        <v>15</v>
      </c>
      <c r="B130" s="11"/>
      <c r="C130" s="10" t="s">
        <v>530</v>
      </c>
      <c r="D130" s="11"/>
      <c r="E130" s="11"/>
      <c r="F130" s="11"/>
      <c r="G130" s="10"/>
      <c r="H130" s="11"/>
      <c r="I130" s="10"/>
      <c r="J130" s="11">
        <f>SUM(J131:J132)</f>
        <v>80</v>
      </c>
      <c r="K130" s="10"/>
      <c r="L130" s="10"/>
      <c r="M130" s="10"/>
      <c r="N130" s="11"/>
      <c r="O130" s="10"/>
    </row>
    <row r="131" spans="1:15" s="3" customFormat="1" ht="42.75">
      <c r="A131" s="12" t="s">
        <v>42</v>
      </c>
      <c r="B131" s="12" t="s">
        <v>22</v>
      </c>
      <c r="C131" s="13" t="s">
        <v>531</v>
      </c>
      <c r="D131" s="12" t="s">
        <v>532</v>
      </c>
      <c r="E131" s="12" t="s">
        <v>45</v>
      </c>
      <c r="F131" s="12" t="s">
        <v>533</v>
      </c>
      <c r="G131" s="13" t="s">
        <v>271</v>
      </c>
      <c r="H131" s="12" t="s">
        <v>48</v>
      </c>
      <c r="I131" s="13" t="s">
        <v>534</v>
      </c>
      <c r="J131" s="12">
        <v>50</v>
      </c>
      <c r="K131" s="13" t="s">
        <v>50</v>
      </c>
      <c r="L131" s="13"/>
      <c r="M131" s="13" t="s">
        <v>535</v>
      </c>
      <c r="N131" s="12" t="s">
        <v>53</v>
      </c>
      <c r="O131" s="13" t="s">
        <v>536</v>
      </c>
    </row>
    <row r="132" spans="1:15" s="2" customFormat="1" ht="66" customHeight="1">
      <c r="A132" s="12" t="s">
        <v>42</v>
      </c>
      <c r="B132" s="12" t="s">
        <v>22</v>
      </c>
      <c r="C132" s="13" t="s">
        <v>537</v>
      </c>
      <c r="D132" s="12" t="s">
        <v>538</v>
      </c>
      <c r="E132" s="12" t="s">
        <v>45</v>
      </c>
      <c r="F132" s="12" t="s">
        <v>539</v>
      </c>
      <c r="G132" s="13" t="s">
        <v>540</v>
      </c>
      <c r="H132" s="12" t="s">
        <v>541</v>
      </c>
      <c r="I132" s="13" t="s">
        <v>542</v>
      </c>
      <c r="J132" s="12">
        <v>30</v>
      </c>
      <c r="K132" s="13" t="s">
        <v>50</v>
      </c>
      <c r="L132" s="13" t="s">
        <v>543</v>
      </c>
      <c r="M132" s="13" t="s">
        <v>544</v>
      </c>
      <c r="N132" s="12" t="s">
        <v>53</v>
      </c>
      <c r="O132" s="13" t="s">
        <v>545</v>
      </c>
    </row>
    <row r="133" spans="1:15" s="2" customFormat="1" ht="18" customHeight="1">
      <c r="A133" s="10" t="s">
        <v>16</v>
      </c>
      <c r="B133" s="11"/>
      <c r="C133" s="10" t="s">
        <v>412</v>
      </c>
      <c r="D133" s="11"/>
      <c r="E133" s="11"/>
      <c r="F133" s="11"/>
      <c r="G133" s="10"/>
      <c r="H133" s="11"/>
      <c r="I133" s="10"/>
      <c r="J133" s="11">
        <v>0</v>
      </c>
      <c r="K133" s="10"/>
      <c r="L133" s="10"/>
      <c r="M133" s="10"/>
      <c r="N133" s="11"/>
      <c r="O133" s="10"/>
    </row>
    <row r="134" spans="1:15" s="2" customFormat="1" ht="18" customHeight="1">
      <c r="A134" s="10" t="s">
        <v>17</v>
      </c>
      <c r="B134" s="11"/>
      <c r="C134" s="10" t="s">
        <v>412</v>
      </c>
      <c r="D134" s="11"/>
      <c r="E134" s="11"/>
      <c r="F134" s="11"/>
      <c r="G134" s="10"/>
      <c r="H134" s="11"/>
      <c r="I134" s="10"/>
      <c r="J134" s="11">
        <v>0</v>
      </c>
      <c r="K134" s="10"/>
      <c r="L134" s="10"/>
      <c r="M134" s="10"/>
      <c r="N134" s="11"/>
      <c r="O134" s="10"/>
    </row>
  </sheetData>
  <sheetProtection/>
  <mergeCells count="14">
    <mergeCell ref="A2:O2"/>
    <mergeCell ref="A6:B6"/>
    <mergeCell ref="A87:B87"/>
    <mergeCell ref="A89:B89"/>
    <mergeCell ref="A90:B90"/>
    <mergeCell ref="A92:B92"/>
    <mergeCell ref="A96:B96"/>
    <mergeCell ref="A98:B98"/>
    <mergeCell ref="A99:B99"/>
    <mergeCell ref="A126:B126"/>
    <mergeCell ref="A128:B128"/>
    <mergeCell ref="A130:B130"/>
    <mergeCell ref="A133:B133"/>
    <mergeCell ref="A134:B134"/>
  </mergeCells>
  <dataValidations count="1">
    <dataValidation type="list" allowBlank="1" showInputMessage="1" showErrorMessage="1" sqref="K87 K92 K96 K97 K126 K127 K128 K129 K130 K131 K132 K133 K134 K89:K90 K98:K99">
      <formula1>#REF!</formula1>
    </dataValidation>
  </dataValidations>
  <printOptions horizontalCentered="1"/>
  <pageMargins left="0.2513888888888889" right="0.2513888888888889" top="0.7513888888888889" bottom="0.7513888888888889" header="0.2986111111111111" footer="0.2986111111111111"/>
  <pageSetup firstPageNumber="1" useFirstPageNumber="1" fitToHeight="0" fitToWidth="1" horizontalDpi="600" verticalDpi="600" orientation="landscape" paperSize="9" scale="67"/>
  <headerFooter alignWithMargins="0">
    <oddFooter>&amp;L&amp;"宋体"&amp;12&amp;C&amp;"宋体"&amp;12- &amp;P -&amp;R&amp;"宋体"&amp;12</oddFooter>
  </headerFooter>
  <ignoredErrors>
    <ignoredError sqref="J99" formulaRange="1"/>
    <ignoredError sqref="K127" listDataValidation="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ghc</dc:creator>
  <cp:keywords/>
  <dc:description/>
  <cp:lastModifiedBy>T.tang</cp:lastModifiedBy>
  <dcterms:created xsi:type="dcterms:W3CDTF">2019-12-04T08:54:00Z</dcterms:created>
  <dcterms:modified xsi:type="dcterms:W3CDTF">2022-03-07T09:08:34Z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KSOReadingLayo">
    <vt:bool>true</vt:bool>
  </property>
  <property fmtid="{D5CDD505-2E9C-101B-9397-08002B2CF9AE}" pid="5" name="I">
    <vt:lpwstr>C9E52A49B03B4AECAFAAC717429B6475</vt:lpwstr>
  </property>
</Properties>
</file>