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720" activeTab="0"/>
  </bookViews>
  <sheets>
    <sheet name="2022汇总表" sheetId="1" r:id="rId1"/>
    <sheet name="2022统计表" sheetId="2" r:id="rId2"/>
  </sheets>
  <definedNames>
    <definedName name="_xlnm.Print_Titles" localSheetId="1">'2022统计表'!$4:$4</definedName>
  </definedNames>
  <calcPr fullCalcOnLoad="1"/>
</workbook>
</file>

<file path=xl/sharedStrings.xml><?xml version="1.0" encoding="utf-8"?>
<sst xmlns="http://schemas.openxmlformats.org/spreadsheetml/2006/main" count="1714" uniqueCount="521">
  <si>
    <t>附件1</t>
  </si>
  <si>
    <t>邓州市2022年度县级巩固拓展脱贫攻坚成果和乡村振兴项目库汇总表</t>
  </si>
  <si>
    <t xml:space="preserve">单位：个、万元     </t>
  </si>
  <si>
    <t>县（市、区）</t>
  </si>
  <si>
    <t>项目库合计</t>
  </si>
  <si>
    <t>一、产业帮扶</t>
  </si>
  <si>
    <t>二、就业帮扶</t>
  </si>
  <si>
    <t>三、易地搬迁帮扶</t>
  </si>
  <si>
    <t>四、公益岗位</t>
  </si>
  <si>
    <t>五、教育帮扶</t>
  </si>
  <si>
    <t>六、健康帮扶</t>
  </si>
  <si>
    <t>七、危房改造</t>
  </si>
  <si>
    <t>八、金融帮扶</t>
  </si>
  <si>
    <t>九、生活条件改善</t>
  </si>
  <si>
    <t>十、综合保障性帮扶</t>
  </si>
  <si>
    <t>十一、村基础设施</t>
  </si>
  <si>
    <t>十二、村公共服务</t>
  </si>
  <si>
    <t>十三、项目管理费</t>
  </si>
  <si>
    <t>项目总量</t>
  </si>
  <si>
    <t>资金总量</t>
  </si>
  <si>
    <t>项目数量</t>
  </si>
  <si>
    <t>资金规模</t>
  </si>
  <si>
    <t>邓州市</t>
  </si>
  <si>
    <t>附件2</t>
  </si>
  <si>
    <t>邓州市2022年度县级巩固拓展脱贫攻坚成果和乡村振兴项目库统计表</t>
  </si>
  <si>
    <t>单位：个、万元</t>
  </si>
  <si>
    <t>省辖市</t>
  </si>
  <si>
    <t>项目名称</t>
  </si>
  <si>
    <t>项目类型</t>
  </si>
  <si>
    <t>建设
性质</t>
  </si>
  <si>
    <t>实施地点</t>
  </si>
  <si>
    <t>时间进度</t>
  </si>
  <si>
    <t>责任单位</t>
  </si>
  <si>
    <t>建设任务</t>
  </si>
  <si>
    <t>资金筹措方式</t>
  </si>
  <si>
    <t>受益对象</t>
  </si>
  <si>
    <t>绩效目标</t>
  </si>
  <si>
    <t>群众
参与</t>
  </si>
  <si>
    <t>帮扶机制</t>
  </si>
  <si>
    <t>总计</t>
  </si>
  <si>
    <t>116个项目</t>
  </si>
  <si>
    <t>46个项目</t>
  </si>
  <si>
    <t>南阳市</t>
  </si>
  <si>
    <t>2022年邓州市龙堰乡红薯种植加工业项目</t>
  </si>
  <si>
    <t>产业项目</t>
  </si>
  <si>
    <t>新建</t>
  </si>
  <si>
    <t>邓州市龙堰乡刁河村</t>
  </si>
  <si>
    <t>2022年3月至2022年10月</t>
  </si>
  <si>
    <t>邓州市供销合作社联合社</t>
  </si>
  <si>
    <t>1、新建钢构农产品加工车间一栋，加工车间宽60米，长60米，高10米，共计占地3600㎡，主体结构为钢构。并配套建设动力、供水、供电、废水处理站等相关设施设备，每平方预计投入1500元，需投入资金420万元；
2、新建钢构农产品分拣场地一栋，分拣场地宽20米，长50米，高12米，共计占地1000㎡，厂房设计为节能通风型分拣厂，并配备称重、除土、清洗、包装、移动式皮带传送、信息采集等设备及立体式货架，预计每平方米投入1500元，需投入资金150万元；
3、农产品冷链仓储，保鲜气调库40米，长60米，高10米，共计占地2400㎡，并配备通风设施、恒温控制系统等相关设备，需投入资金700万元。</t>
  </si>
  <si>
    <t>财政衔接推进乡村振兴补助资金</t>
  </si>
  <si>
    <t>1、龙堰乡23个行政村228户脱贫户及监测户；
2、都司镇12个行政村100户脱贫户及监测户；
3、构林镇4个行政村150户脱贫户及监测户。</t>
  </si>
  <si>
    <t>1.年固定收益不少于63.5万元作为39个行政村(各村收益金额根据受益户所占比例进行分配)主要用于公益性岗位支出、小型公益事业支出，奖励补助等，带动478户脱贫户(含监测户)增收，其中分配给脱贫户(含监测户)的收益不少于项目年收益的70%。
2.流转268户农户（其中20户是脱贫户及监测户）土地800亩从事红薯种植，土地流转金650元每亩，户均年增收1800元。
3.流转600亩土地从事红薯种植，亩均红薯产量4000斤，按照0.6元/斤测算，总产值144万元。
4.通过互联网平台销售生鲜红薯及红薯制成品，年销售额2000万元以上。
5.通过订单式农业，统一提供每亩价值400元的种苗、技术培训、统一收购带动25户脱贫户及监测户种植红薯面积300亩以上，亩均收益2000元以上。
6.通过项目实施，使项目收益群众对项目实施效果感到非常满意。</t>
  </si>
  <si>
    <t>是</t>
  </si>
  <si>
    <t>一是通过固定收益增加项目覆盖村集体经济收入，其中分配给脱贫户(含监测户)的收益不少于项目年收益的70%，通过公益性岗位支出、小型公益事业支出，奖励补助等形式，带动脱贫户(含监测户)增收。
二是通过流转土地，通过土地流转金，带动脱贫户(含监测户)增收。
三是通过订单式农业，统一提供种苗、技术培训、统一收购脱贫户（监测户）红薯，带动群众发展红薯种植增收。
四是通过吸纳务工，带动脱贫户（监测户）稳定就业增收。</t>
  </si>
  <si>
    <t>2022年邓州市小杨营乡粉条加工业项目</t>
  </si>
  <si>
    <t>扩建</t>
  </si>
  <si>
    <t>小杨营乡东楼村</t>
  </si>
  <si>
    <t>2022年3月至2022年11月</t>
  </si>
  <si>
    <t>邓州市科工信局</t>
  </si>
  <si>
    <t>扩建保鲜库300㎡；新建粉条生产线一条，建设蔬菜大棚3000㎡。项目建成后产权及收益权归小杨营乡东楼村所有。</t>
  </si>
  <si>
    <t>小杨营乡东楼村脱贫户中35户脱贫户及监测户</t>
  </si>
  <si>
    <t>1.项目年固定收益不少于6.4万元作为小杨营乡东楼村的集体经济收入，主要用于公益性岗位支出、小型公益事业支出，奖励补助等，带动东楼村35户脱贫户（含监测户）增收，其中分配给脱贫户（含监测户）的收益不少于项目年收益的70%。
2.流转周边23户农户土地100亩用于红薯种植，每亩地流转金额700元，户均年收益3000元。
3.年生产蔬菜粉条70吨以上，年产值350万元以上。
4.通过订单式农业、统一提供生产资料、统一培训指导、统一收购的带动模式，带动周边农户100户种植红薯500亩以上，亩均收益3000元以上，户均年收益1.5万元。
5.带动20人实现长期稳定就业，人均年工资性收入8000元以上。
6.通过项目实施，使项目收益群众对项目实施效果感到非常满意。</t>
  </si>
  <si>
    <t>1.项目年固定收益不少于6.4万元作为小杨营乡东楼村的集体经济收入，其中通过设置公益性岗位、小型公益事业劳务支出、奖励补助等形式带动脱贫户(含监测户）35户年增收4.48万元以上，户均年增收1200元以上。
2.流转5户脱贫户（含监测户）土地25亩，每亩地流转金额700元，户均年收益3500元以上。
3..通过订单式农业、统一提供生产资料、统一培训指导、统一收购的带动模式，带动3户脱贫户（含监测户）发展红薯种植10亩，亩均年收益3000元以上，户均年收益1万元。
4.带动10户脱贫户（含监测户）实现长期稳定就业，人均年工资性收入8000元以上。</t>
  </si>
  <si>
    <t>2022年邓州市夏集镇高台村粉条加工业项目</t>
  </si>
  <si>
    <t>夏集镇高台村</t>
  </si>
  <si>
    <t>扩建长30米、宽10米、高三米冷冻库、烘干库各一座，厂房总占地8000平方米。</t>
  </si>
  <si>
    <t>夏集镇高台村等4个行政村251户脱贫户</t>
  </si>
  <si>
    <t>1.年固定收益不少于8万元作为夏集镇高台村等4个行政村的集体经济收入（各村收益金额根据受益户所占比例进行分配），主要用于公益性岗位支出、小型公益事业支出，奖励补助等，带动高台村251户脱贫户（含监测户）增收，其中分配给脱贫户（含监测户）的收益不少于项目年收益的70%。
2.预计带动周边群众30人实现长期稳定就业，人均年工资收入1.8万元以上。
3.通过订单式农业、统一提供生产资料、统一培训指导、统一收购的带动模式，带动周边农户500户种植红薯3000亩以上，亩均收益2500元以上，户均年收益1.5万元。
4.年产红薯粉条、粉皮100吨以上，年产值400万元以上。
5.通过对红薯废料进行深加工，年产饲料100吨以上，通过养殖技能培训，带动周边群众20户养殖种牛100头以上，年户均收入5万元以上。
7.通过项目实施，使项目收益群众对项目实施效果感到非常满意。</t>
  </si>
  <si>
    <t>1.年固定收益不少于8万元作为夏集镇高台村等4个村的集体经济收入，其中通过设置公益性岗位、小型公益事业劳务支出、奖励补助等形式带动脱贫户(含监测户）251户年增收5.6万元以上。
2.优先带动10户脱贫户人实现长期稳定就业，人均年工资收入1.8万元以上。
3.通过订单式农业、统一提供生产资料、统一培训指导、统一收购的带动模式，带动周边150户脱贫户（含监测户）种植红薯1000亩以上，亩均年收益2500元以上，户均年收益1.6万元。
4.带动5户脱贫户（含监测户）养殖种牛25头以上，年户均收入5万元以上。</t>
  </si>
  <si>
    <t>2022年邓州市裴营乡粉条加工车间项目</t>
  </si>
  <si>
    <t>裴营乡裴营村</t>
  </si>
  <si>
    <t>2022年7月至2022年9月</t>
  </si>
  <si>
    <t>建设 53.28m×34.78m 的单层十万级无尘净化车间一座，钢结构，建筑面积1853.08 ㎡。</t>
  </si>
  <si>
    <t>裴营乡裴营村等10个行政村362户脱贫户及监测户</t>
  </si>
  <si>
    <t>1.项目年固定收益不少于19万元作为裴营乡裴营村等10个村的集体经济收入，带动户362脱贫户（含监测对象）增收，户均年收益500元；
2.通过订单式农业的带动模式，带动50户脱贫户（含监测对象）种植优质红薯100亩以上，亩均年收益1000元以上，户均年收益2000元以上；
3.项目可带动5个脱贫劳动力（含监测对象）稳定就业，人均年工资收入18000元以上；
4.通过项目实施，使项目收益群众对项目实施效果感到非常满意。</t>
  </si>
  <si>
    <t>1.项目年固定收益不少于19万元作为裴营裴营村等10个村的集体经济收入，带动脱贫户（含监测对象）增收；
2.项目计划优先通过订单式农业的带动模式，带动裴营乡50户脱贫户（含监测户）发展优质红薯种植面积达到100亩以上，发展特色产业实现增收；
3.项目优先带动5个脱贫劳动力（含监测对象）实现长期稳定就业。</t>
  </si>
  <si>
    <t>2022年邓州市文渠镇泰山村香菇酱加工车间项目</t>
  </si>
  <si>
    <t>文渠镇泰山村</t>
  </si>
  <si>
    <t>建设18m*48m、18m*30m 钢构车间各一座，层数均为两层，一层层高为5.4m、二层层高为4.0m；项目总建筑面积为2808.00㎡。</t>
  </si>
  <si>
    <t>文渠镇21个村733户脱贫户及监测户</t>
  </si>
  <si>
    <t xml:space="preserve">1.项目年固定收益不少于21万元作为文渠镇文渠村等21个村的集体经济收入，带动733户脱贫户（含监测对象）增收，户均年收益280元；
2.通过订单种植，带动20户脱贫户（含监测对象）种植辣椒、花生等农作物，户均年收益5000元；
3.带动5个脱贫劳动力（含监测对象）实现稳定就业，人均年收入不少于18000元；
4.通过项目实施，使收益群众对项目实施效果感到非常满意。 </t>
  </si>
  <si>
    <t>1.项目年固定收益不少于21万元作为文渠镇文渠村等21个村的集体经济收入，带动脱贫户（含监测对象）增收；
2.通过订单种植，带动20户脱贫户（含监测对象）种植辣椒、花生等农作物，实现增收；
3.带动5个脱贫劳动力（含监测对象）实现稳定就业。</t>
  </si>
  <si>
    <t>2022年邓州市夏集镇小庄村禽类养殖业项目</t>
  </si>
  <si>
    <t>夏集镇小庄村</t>
  </si>
  <si>
    <t>邓州市农业农村局</t>
  </si>
  <si>
    <t>扩建钢结构厂房长100米、宽15米，高5米厂房两幢，建设面积共计3000平方米。项目建成后，产权归夏集镇人民政府所有，收益权归小庄村等4个行政村所有。</t>
  </si>
  <si>
    <t>夏集镇小庄村等4个行政村251户脱贫户</t>
  </si>
  <si>
    <t>1.年固定收益不少于12万元作为夏集镇小庄村等4个行政村的集体经济收入（各村收益金额根据受益户所占比例进行分配），主要用于公益性岗位支出、小型公益事业支出，奖励补助等，带动251户脱贫户（含监测户）增收，其中分配给脱贫户（含监测户）的收益不少于项目年收益的70%。
2.带动周边群众48人实现长期稳定就业，人均年工资收入1万元以上。
3.通过统一提供青年鸡、统一培训指导、统一收购的带动模式，带动周边农户200户养鸡20000只以上，每只均价30元以上，户均年收益3000元以上。
4.企业以养殖青年鸡为主，每期出场40万只、养殖期为2个月左右，每年为4期，可出场160万只，产值2000万元，受益为小庄村脱贫户、监测户29户71人。
5.通过项目实施，使项目收益群众对项目实施效果感到非常满意。</t>
  </si>
  <si>
    <t>年固定收益不少于12万元作为夏集镇小庄村等4个行政村的集体经济收入（各村收益金额根据受益户所占比例进行分配），其中通过设置公益性岗位、小型公益事业劳务支出、奖励补助等形式带动脱贫户(含监测户）251户年增收8.4万元以上。
2.优先带动脱贫户（含监测户）10户以上实现长期稳定就业，人均年工资性收入1万元以上。
3.通过统一提供青年鸡、统一培训指导、统一收购的带动模式，带动脱贫户（含监测户）80户养鸡8000只以上，每只均价30元以上，户均年收益3000元以上。</t>
  </si>
  <si>
    <t>2022年邓州市白牛镇谷社村禽类养殖业项目</t>
  </si>
  <si>
    <t>白牛镇谷社村</t>
  </si>
  <si>
    <t>新建蛋鸡标准化封闭鸡舍二栋，单栋面积16米*85米=1360平方米，共计2720平方米。项目建成后产权归白牛镇人民政府所有，收益权归谷社村等5个行政村所有。</t>
  </si>
  <si>
    <t>白牛镇谷社村等5个行政村111户脱贫户和监测户</t>
  </si>
  <si>
    <t>1.年固定收益不少于14万元作为白牛镇谷社村等7个行政村的集体经济收入（各村收益金额根据受益户所占比例进行分配），主要用于公益性岗位支出、小型公益事业支出，奖励补助等，带动111户脱贫户（含监测户）增收，其中分配给脱贫户（含监测户）的收益不少于项目年收益的70%。
2.年存栏蛋鸡40000只，年产蛋8000000万个以上，按照一个鸡蛋0.5元测算，年产值400万元以上。
3.带动20人实现长期稳定就业，人均年工资性收入1万元以上。
4.通过订单式收购，技术指导、统一提供生产资料、统一收购等方式带动周边农户200户从事蛋鸡养殖，年养殖蛋鸡规模20000只，户均年收益1万元以上。
5.通过项目实施，使项目收益群众对项目实施效果感到非常满意。</t>
  </si>
  <si>
    <t>1.年固定收益不少于14万元作为白牛镇谷社村等7个行政村的集体经济收入（各村收益金额根据受益户所占比例进行分配），其中通过设置公益性岗位、小型公益事业劳务支出、奖励补助等形式带动脱贫户(含监测户）111户年增收9.8万元以上。
2.优先带动脱贫户（含监测户）8人实现稳定就业，人均年工资性收入1万元以上。
3.通过订单式收购，技术指导、统一提供生产资料、统一收购等方式带动80户脱贫户（含监测户）养殖蛋鸡规模8000只以上，户均年收益1万元以上。</t>
  </si>
  <si>
    <t>2022年邓州市孟楼镇标准化蛋鹅生态智慧养殖业项目</t>
  </si>
  <si>
    <t>孟楼镇耿营村</t>
  </si>
  <si>
    <t>新增全自动温控设备系统和养殖配套设备一套。项目建成后产权收益权归孟楼镇耿营村所有。</t>
  </si>
  <si>
    <t>孟楼镇耿营村33户脱贫户（含监测户）</t>
  </si>
  <si>
    <t>1.年固定收益不少于4.8万元，作为孟楼镇耿营村的集体经济收入，主要用于公益性岗位支出、小型公益事业支出，奖励补助等，带动33户脱贫户（含监测户）增收，其中分配给脱贫户（含监测户）的收益不少于项目年收益的70%。
2.通过订单式养殖、同意提供生产资料，统一提供技术指导，统一收购的帮扶模式，带动周边20户农户养殖肉鹅2000只，年产值15万元以上，户均年增收7500元。
3.通过订单式农业，统一提供技术支持，统一收购，带动周边200户农户种植鹅草1000亩，每亩年增收2000元，户均年增收1万元。
4.带动周边群众10人实现长期稳定就业，人均年工资性收入1万元以上。
5.自动化日光温室鹅舍每年可养5批肉鹅，每批2万只，年出栏10万只，每只净利润15元以上，原日光温室鹅舍和扩建的鹅舍及完备的配套设施使本次项目年产值达到750万元以上，净利润可达150万元以上。
6.通过项目实施，使项目收益群众对项目实施效果感到非常满意。</t>
  </si>
  <si>
    <t xml:space="preserve">1.年固定收益不少于4.8万元，作为孟楼镇耿营村的集体经济收入，其中通过设置公益性岗位、小型公益事业劳务支出、奖励补助等形式带动脱贫户(含监测户）33户年增收3.36万元以上。
2.通过订单式养殖、同意提供生产资料，统一提供技术指导，统一收购的帮扶模式，带动10户脱贫户（含监测户）养殖肉鹅1000只，年产值7.5万元，户均年增收7500元。
3.通过订单式农业，统一提供技术支持，统一收购，带动周边200户农户种植鹅草1000亩，每亩年增收2000元，户均年增收1万元。
4.优先带动5户脱贫户（含监测户）实现长期稳定就业，人均年工资性收入1万元以上。
</t>
  </si>
  <si>
    <t>2022年邓州市陶营镇卢岗村冷链仓储项目</t>
  </si>
  <si>
    <t>陶营镇卢岗村</t>
  </si>
  <si>
    <t>项目新建2314平方米的冷库一座（长28米、宽25.5米，高11.5米，共3层，单层建筑面积771.36平方）及配套保温、制冷、电控等设备。项目建成后，公司新增仓储能力1750吨。</t>
  </si>
  <si>
    <t>陶营镇刘庄村、马场村、朱西村3个行政村140户脱贫户及监测户490人，林扒镇邱岗村、南许村、莘家村、千兵村、西许村5个行政村142户脱贫户及监测户366人</t>
  </si>
  <si>
    <t xml:space="preserve">1、年固定收益不少于28.5万元作为集体收益对陶营镇3个行政村140户脱贫户及监测户和林扒镇5个行政村142户脱贫户及监测户进行分配（各村收益金额根据受益户所占比例进行分配）。主要用于公益性岗位支出、小型公益事业支出，奖励补助等，带动脱贫户（含监测户）增收。其中分配给脱贫户及监测户的收益不少于项目年收益的70%。并通过项目实施让群众十分满意。
2、项目建成后企业自主吸纳全镇及周边有意愿劳动的脱贫户和监测户参与务工，带动脱贫人员就业，预计年务工收入收入2000-4000元/人，或其他方式带动脱贫脱贫户监测户增收。同时上述方式带动脱贫户和监测户总收入不得少于17.1万元。
3、可以带动群众自主发展产业，通过对有水产养殖意愿的脱贫群众技术培训和提供饲料，为脱贫群众自主发展水产业提供 技术、饲料支持，增加脱贫群众产业收入。
</t>
  </si>
  <si>
    <t>1、年固定收益不少于28.5万元作为集体收益对陶营镇3个行政村140户脱贫户及监测户和林扒镇5个行政村142户脱贫户及监测户进行分配（各村收益金额根据受益户所占比例进行分配）。主要用于公益性岗位支出、小型公益事业支出，奖励补助等，带动脱贫户（含监测户）增收。其中分配给脱贫户及监测户的收益不少于项目年收益的70%。并通过项目实施让群众十分满意。
2、项目建成后企业自主吸纳全镇及周边有意愿劳动的脱贫户和监测户参与务工，带动脱贫人员就业，预计年务工收入收入2000-4000元/人，或其他方式带动脱贫脱贫户监测户增收。同时上述方式带动脱贫户和监测户总收入不得少于17.1万元。</t>
  </si>
  <si>
    <t>2022年邓州市陶营镇单营村奶产品加工车间建设项目</t>
  </si>
  <si>
    <t>陶营镇单营村</t>
  </si>
  <si>
    <t>2022年7月-2022年12月</t>
  </si>
  <si>
    <t>项目新建低温奶车间1栋，建筑面积675.58平方米，配套建设沉淀池/厌氧池120立方米，购置生产机组、污水处理设备等</t>
  </si>
  <si>
    <t>高集镇吕堂村、明池村两个行政村91户脱贫户及监测户305人增收；陶营镇单营村、王良村、任营村3个行政村158户脱贫户及监测户457人增收。</t>
  </si>
  <si>
    <t xml:space="preserve">1、年固定收益不少于25.1万元作为集体收益对陶营镇3个行政村158户脱贫户及监测户和高集镇2个行政村91户脱贫户及监测户进行分配（各村收益金额根据受益户所占比例进行分配）。主要用于公益性岗位支出、小型公益事业支出，奖励补助等，带动脱贫户（含监测户）增收。其中分配给脱贫户及监测户的收益不少于项目年收益的70%。并通过项目实施让群众十分满意。
2、项目建成后企业自主吸纳全镇及周边有意愿劳动的脱贫户和监测户参与务工，带动脱贫人员就业，预计年务工收入2000-4000元/人，或其他方式带动脱贫户监测户增收。同时上述方式带动脱贫户和监测户总收入不得少于15.06万元。
3、可以带动群众自主发展产业，通过对有水产养殖意愿的脱贫群众技术培训和提供饲料，为脱贫群众自主发展水产业提供 技术、饲料支持，增加脱贫群众产业收入。
</t>
  </si>
  <si>
    <t>1、年固定收益不少于25.1万元作为集体收益对陶营镇3个行政村158户脱贫户及监测户和高集镇2个行政村91户脱贫户及监测户进行分配（各村收益金额根据受益户所占比例进行分配）。主要用于公益性岗位支出、小型公益事业支出，奖励补助等，带动脱贫户（含监测户）增收。其中分配给脱贫户及监测户的收益不少于项目年收益的70%。并通过项目实施让群众十分满意。
2、项目建成后企业自主吸纳全镇及周边有意愿劳动的脱贫户和监测户参与务工，带动脱贫人员就业，预计年务工收入2000-4000元/人，或其他方式带动脱贫户监测户增收。同时上述方式带动脱贫户和监测户总收入不得少于15.06万元。</t>
  </si>
  <si>
    <t>2022年邓州市湍河办金雷村奶牛养殖项目</t>
  </si>
  <si>
    <t>湍河办事处金雷村</t>
  </si>
  <si>
    <t>建设泌乳牛舍2栋总计建筑面积9828㎡，犊牛舍1栋建筑面积406.8㎡（泌乳牛舍、犊牛舍含风机、颈夹、加热饮水槽等设备）；设备间建筑面积94.5㎡，道路及场地硬化1220㎡，雨水沟160米，集污井4个共计706.84m³；购置设备固液分离机4台，刮粪板4套，饲料制备机、撒料机各2台，撒粪机1台等。</t>
  </si>
  <si>
    <t>财政专项扶贫资金</t>
  </si>
  <si>
    <t>1、项目年收益不低于8%（93.92万元）用于带动脱贫户和监测户增收，其中固定收益不少于58.7万元作为集体收益对湍河街道办事处脱贫户、监测户进行分配。主要用于公益性岗位支出、小型公益事业支出，奖励补助等，带动脱贫户（含监测户）增收，分配给脱贫户及监测户的收益不少于项目年收益的70%。剩余部分35.22万元用于企业自主吸纳全镇和周边有意愿脱贫户和监测户劳动力务工，预计年人均工资2000-4000元，增加脱贫人口工资收入，或其他途径带动贫困户增收，并通过项目实施让群众满意。
2、带动群众自主发展奶牛产业，通过对有奶牛养殖意愿的脱贫群众技术培训和提供饲料，增加脱贫群众产业收入。
3、优先流转脱贫户土地用于种植农优质饲草作物，使脱贫户年增加150-300元。</t>
  </si>
  <si>
    <t>一是通过固定收益增加项目覆盖村集体经济收入，其中分配给脱贫户(含监测户)的收益不少于项目年收益的70%，通过公益性岗位支出、小型公益事业支出，奖励补助等形式，带动脱贫户(含监测户)增收。
二是通过流转土地种植优质饲草，通过土地流转金，带动脱贫户(含监测户)增收。
三是通过吸纳务工，带动脱贫户（监测户）稳定就业增收。           四带动群众自主发展奶牛产业，通过对有养牛养殖意愿的脱贫群众技术培训和提供饲料，增加脱贫群众产业收入。</t>
  </si>
  <si>
    <t>2022年邓州市都司镇赵桥村肉牛养殖项目</t>
  </si>
  <si>
    <t>都司镇赵桥村</t>
  </si>
  <si>
    <t>新建肉牛舍1栋建筑面积1440㎡，牛舍配套风机等设备；消毒室1间建筑面积78㎡、兽医室1间建筑面积78㎡、办公用房1间建筑面积78㎡、生活用房1间建筑面积78㎡，围墙300m；配套大门1个。</t>
  </si>
  <si>
    <t>1、项目年收益不低于8%（19.2万元）用于带动脱贫户和监测户增收，其中固定收益不少于12万元作为集体收益对都司镇村脱贫户监测户户和村贫户监测户户共户脱贫户监测户进行分配（各村收益金额根据受益户所占比例进行分配）。主要用于公益性岗位支出、小型公益事业支出，奖励补助等，带动脱贫户（含监测户）增收，分配给脱贫户及监测户的收益不少于项目年收益的70%。剩余部分7.2万元用于企业自主吸纳全镇和周边有意愿脱贫户和监测户劳动力务工，预计年人均工资2000-4000元，增加脱贫人口工资收入，或其他途径带动贫困户增收，并通过项目实施让群众满意。
2、带动群众自主发展牛产业，通过对有养牛养殖意愿的脱贫群众技术培训和提供饲料，增加脱贫群众产业收入。
3、优先流转脱贫户土地用于种植青储作物和养殖肉牛，年增加150-300元的收入。</t>
  </si>
  <si>
    <t>一是通过固定收益增加项目覆盖村集体经济收入，其中分配给脱贫户(含监测户)的收益不少于项目年收益的70%，通过公益性岗位支出、小型公益事业支出，奖励补助等形式，带动脱贫户(含监测户)增收。
二是通过流转土地种植饲草作物，通过土地流转金，带动脱贫户(含监测户)增收。
三是通过吸纳务工，带动脱贫户（监测户）稳定就业增收。           四带动群众自主发展牛产业，通过对有养牛养殖意愿的脱贫群众技术培训和提供饲料，增加脱贫群众产业收入。</t>
  </si>
  <si>
    <t>2022年邓州市林扒镇周西村奶牛养殖项目</t>
  </si>
  <si>
    <t>林扒镇周西村</t>
  </si>
  <si>
    <t>新建泌乳牛舍1栋建筑面积2850㎡，牛舍配套刮粪板、水槽、风机、卧床、颈夹等设施；新建设备间1间，建筑面积103.85㎡；集污池1座，建筑体积110m³；固液分离机置放台体积8m³，配套固液分离机1台等设备。</t>
  </si>
  <si>
    <t>1、项目年收益不低于8%（26.45万元）用于带动脱贫户和监测户增收，其中固定收益不少于16.53万元作为集体收益对湍河街道办事处脱贫户、监测户进行分配。主要用于公益性岗位支出、小型公益事业支出，奖励补助等，带动脱贫户（含监测户）增收，分配给脱贫户及监测户的收益不少于项目年收益的70%。剩余部分9.92万元用于企业自主吸纳全镇和周边有意愿脱贫户和监测户劳动力务工，预计年人均工资2000-4000元，增加脱贫人口工资收入，或其他途径带动贫困户增收，并通过项目实施让群众满意。
2、带动群众自主发展奶牛产业，通过对有奶牛养殖意愿的脱贫群众技术培训和提供饲料，增加脱贫群众产业收入。
3、优先流转脱贫户土地用于种植农优质饲草作物，使脱贫户年增加150-300元。</t>
  </si>
  <si>
    <t>2022年邓州市张村镇张北社区奶牛养殖项目</t>
  </si>
  <si>
    <t>张村镇张北社区</t>
  </si>
  <si>
    <t>建设滑动式恒温牛舍2栋，建筑面积共7971.60㎡；分离池1座，雨水沟240m，二级粪道110m，道路1200㎡，购置牛舍刮粪板4套，全自动全日粮饲料搅拌机1台，全自动日粮撒料机1台，立轴牵引式撒粪机1台，固液分离机3台，污水罐1个。</t>
  </si>
  <si>
    <t>1、项目年收益不低于8%（68.23万元）用于带动脱贫户和监测户增收，其中固定收益不少于42.65万元作为集体收益对湍河街道办事处脱贫户、监测户进行分配。主要用于公益性岗位支出、小型公益事业支出，奖励补助等，带动脱贫户（含监测户）增收，分配给脱贫户及监测户的收益不少于项目年收益的70%。剩余部分25.58万元用于企业自主吸纳全镇和周边有意愿脱贫户和监测户劳动力务工，预计年人均工资2000-4000元，增加脱贫人口工资收入，或其他途径带动贫困户增收，并通过项目实施让群众满意。
2、带动群众自主发展奶牛产业，通过对有奶牛养殖意愿的脱贫群众技术培训和提供饲料，增加脱贫群众产业收入。
3、优先流转脱贫户土地用于种植农优质饲草作物，使脱贫户年增加150-300元。</t>
  </si>
  <si>
    <t>2022年邓州市高集镇肉牛养殖项目</t>
  </si>
  <si>
    <t>高集镇吕堂村</t>
  </si>
  <si>
    <t>项目拟新建2890平方米的牛舍2栋（长85米、宽17米，高6米，共2栋，）及配套储污池、晾粪棚、青储池、储草棚、水电等设备。项目全部建成后，建成总畜位数600以上个的肉牛养殖畜位。</t>
  </si>
  <si>
    <t>自筹资金</t>
  </si>
  <si>
    <t>高集镇明池脱贫户监测户49户和吕堂脱贫户监测户48户共97户脱贫户监测户。</t>
  </si>
  <si>
    <t>1、项目年收益不低于8%（31.68万元）用于带动脱贫户和监测户增收，其中固定收益不少于19.8万元作为集体收益对高集镇明池脱贫户监测户49户和吕堂脱贫户监测户48户共97户脱贫户监测户进行分配（各村收益金额根据受益户所占比例进行分配）。主要用于公益性岗位支出、小型公益事业支出，奖励补助等，带动脱贫户（含监测户）增收，分配给脱贫户及监测户的收益不少于项目年收益的70%。剩余部分11.88万元用于企业自主吸纳全镇和周边有意愿脱贫户和监测户劳动力务工，预计年人均工资2000-4000元，增加脱贫人口工资收入，或其他途径带动贫困户增收，并通过项目实施让群众满意。
2、带动群众自主发展牛产业，通过对有养牛养殖意愿的脱贫群众技术培训和提供饲料，增加脱贫群众产业收入。
3、优先流转脱贫户土地用于种植青储作物和养殖肉牛，年增加500-800元他们的收入。</t>
  </si>
  <si>
    <t>1、项目年收益不低于8%（31.68万元）用于带动脱贫户和监测户增收，其中固定收益不少于19.8万元作为集体收益对高集镇明池脱贫户监测户49户和吕堂脱贫户监测户48户共97户脱贫户监测户进行分配（各村收益金额根据受益户所占比例进行分配）。主要用于公益性岗位支出、小型公益事业支出，奖励补助等，带动脱贫户（含监测户）增收，分配给脱贫户及监测户的收益不少于项目年收益的70%。剩余部分11.88万元用于企业自主吸纳全镇和周边有意愿脱贫户和监测户劳动力务工，预计年人均工资2000-4000元，增加脱贫人口工资收入，或其他途径带动贫困户增收，并通过项目实施让群众满意。
2、带动群众自主发展牛产业，通过对有养牛养殖意愿的脱贫群众技术培训和提供饲料，增加脱贫群众产业收入。</t>
  </si>
  <si>
    <t>2022年邓州市陶营镇奶牛养殖项目</t>
  </si>
  <si>
    <t>项目拟新建3500平方米的牛舍一栋（长100米、宽35米，高12米，共1栋，）及配套刮粪设备、牛卧床、颈夹、水电等设备。项目全部建成后，新增畜位350个以上。</t>
  </si>
  <si>
    <t>陶营镇上岗村43户，王良村62户，任营村37户共142户脱贫户（监测户）</t>
  </si>
  <si>
    <t>1、项目年收益不低于8%（24万元）用于带动脱贫户和监测户增收，其中固定收益不少于15万元作为集体收益对陶营镇3个行政村142户脱贫户及监测户进行分配（各村收益金额根据受益户所占比例进行分配）。主要用于公益性岗位支出、小型公益事业支出，奖励补助等，带动脱贫户（含监测户）增收，分配给脱贫户及监测户的收益不少于项目年收益的70%。剩余部分9万元用于吸纳全镇有意愿脱贫户和监测户劳动力务工，预计年人均工资4000-5000元，增加脱贫人口工资收入，或其他途径带动贫困户增收，并通过项目实施让群众十分满意。
2、带动群众自主发展奶牛产业，通过对有养牛养殖意愿的脱贫群众技术培训和提供饲料，增加脱贫群众产业收入。
3、优先流转脱贫户土地用于种植农作物和养殖奶牛，年增加500-800元他们的收入。</t>
  </si>
  <si>
    <t>1、项目年收益不低于8%（24万元）用于带动脱贫户和监测户增收，其中固定收益不少于15万元作为集体收益对陶营镇3个行政村142户脱贫户及监测户进行分配（各村收益金额根据受益户所占比例进行分配）。主要用于公益性岗位支出、小型公益事业支出，奖励补助等，带动脱贫户（含监测户）增收，分配给脱贫户及监测户的收益不少于项目年收益的70%。剩余部分9万元用于吸纳全镇有意愿脱贫户和监测户劳动力务工，预计年人均工资4000-5000元，增加脱贫人口工资收入，或其他途径带动贫困户增收，并通过项目实施让群众十分满意。
2、带动群众自主发展奶牛产业，通过对有养牛养殖意愿的脱贫群众技术培训和提供饲料，增加脱贫群众产业收入。</t>
  </si>
  <si>
    <t>2022年邓州市陶营镇卢岗村服装加工业项目</t>
  </si>
  <si>
    <t>2022年5月至2022年11月</t>
  </si>
  <si>
    <t>邓州市先进制造业开发区</t>
  </si>
  <si>
    <t>购置平缝机针车50台、重机电脑包缝机6台、吸风烫台3台、套结机和锁眼机各1台、查货台和后整理工作台各4组、压缩气泵1台，自动模板机1台等。</t>
  </si>
  <si>
    <t>陶营镇卢岗村20户脱贫户（含监测户）</t>
  </si>
  <si>
    <t>1、项目年固定收益不少于3万元作为陶营镇卢岗村的村集体经济收入，主要用于公益性岗位支出、小型公益事业支出，奖励补助等，带动15户脱贫户(含监测户)增收，其中分配给脱贫户(含监测户)的收益不少于项目年收益的70%。
2.项目优先带动10户脱贫户（含监测户）实现长期稳定就业，人均年工资性收入15000元以上，使项目受益群众对项目实施非常满意。</t>
  </si>
  <si>
    <t>一是通过固定收益增加项目覆盖村集体经济收入，其中分配给脱贫户(含监测户)的收益不少于项目年收益的70%，通过公益性岗位支出、小型公益事业支出，奖励补助等形式，带动脱贫户(含监测户)增收。二是通过吸纳脱贫户（含检测户）务工方式，带动脱贫户（监测户）稳定就业，增加收入。</t>
  </si>
  <si>
    <t>2022年邓州市种粮购销供应链产业项目</t>
  </si>
  <si>
    <t>邓州市乡村振兴局</t>
  </si>
  <si>
    <t>各脱贫村与所在乡镇金阳光扶贫专业合作社签订种粮购销供应链产业项目合作协议（本乡镇无合作社的，可委托其他乡镇合作社），全市107个脱贫村共计出资3984万元，通过经营收益带动脱贫村集体经济发展，由脱贫村进行二次分。通过项目实施，带动脱贫户（含监测对象）持续稳定增收，一是农业生产资料优惠收益带动，对脱贫户（含监测对象）购买优质种粮予以优惠；二是农业技术指导带动增收，向脱贫户（含监测对象）提供农业生产技术指导、农业技术培训及植保无人机打药等服务，通过良种良法配套帮助脱贫户（含监测对象）实现稳产增收、提质增效收益；订单种植收益带动，带动农户形成300亩以上规模的订单农业，由乙方对订单农业进行回收，回收价格在当年市场价基础上加价2-3分；就业务工带动，生产经营过程中优先带动脱贫户（含监测对象）就业增收。</t>
  </si>
  <si>
    <t>4766户脱贫户（含监测对象）</t>
  </si>
  <si>
    <t>1.年固定收益199.2万元作为全市107个脱贫村的村集体经济收入，由村集体进行二次分配，主要用于公益性岗位支出、小型公益事业支出，奖励补助支出等，带动全市4766户脱贫户（含监测对象）增收，户均收益400元。
2.年带动脱贫户（含监测对象）务工100人以上，年人均工资性收入0.15万元。
3.每年向5000户以上脱贫户（含监测对象）发放价值30万元以上的小麦、玉米、花生等优质种粮购买优惠券，每年带动脱贫户（含监测对象）种植优质农作物6万亩，户均年收益0.75万元。
4.向全市5000户脱贫户（含监测对象）3万亩农作物提供统购统销服务，每斤粮食收购价格高于当年市场价2分钱以上，每年带动脱贫户（含监测对象）增收60万元以上。
5.每年免费向全市5000户脱贫户（含监测对象）提供农药价值45万元以上。
6.通过订单农业方式带动全市300余户种植大户种植优质粮食作物30万亩以上，亩均收益0.25万元，年产值7.5亿元，通过推广优质种粮实现亩均增收150元以上，年增收4500万元以上。
7.年加工优质种粮1亿公斤，实现年产值4亿元。
8.年提供农业生产技术指导、培训1000人次。
9.通过项目实施使项目收益群众及经营主体对项目实施效果感到非常满意。</t>
  </si>
  <si>
    <t>1.年固定收益199.2万元作为全市107个脱贫村的村集体经济收入，由村集体进行二次分配，主要用于公益性岗位支出、小型公益事业支出，奖励补助支出等，带动全市4766户脱贫户（含监测对象）增收，户均收益400元。
2.年带动脱贫户（含监测对象）务工100人以上，年人均工资性收入0.15万元。
3.每年向5000户以上脱贫户（含监测对象）发放价值30万元以上的小麦、玉米、花生等优质种粮购买优惠券，每年带动脱贫户（含监测对象）种植优质农作物3万亩，户均年收益0.75万元。
4.向全市5000户脱贫户（含监测对象）3万亩农作物提供统购统销服务，每斤粮食收购价格高于当年市场价2分钱以上，每年带动脱贫户（含监测对象）增收60万元以上。
5.每年免费向全市5000户脱贫户（含监测对象）提供农药价值45万元以上。</t>
  </si>
  <si>
    <t>2022年邓州市张村镇西河村温室种植业项目</t>
  </si>
  <si>
    <t>建设冬暖式日光温室大棚24栋，占地面积5万余平方米，以及24栋大棚的配套水电路设施</t>
  </si>
  <si>
    <t>脱贫户（含监测对象）870户2298人</t>
  </si>
  <si>
    <t>1.年固定收益不少于52.5万元作为张村镇25个行政村的集体经济收入，由村集体进行二次分配，主要用于公益性岗位支出、小型公益事业支出，奖励补助支出等，带动870户脱贫户（含监测对象）增收，户均收益600元。
2.用于项目所需流转土地产生的地租10万元。
3.通过就业带动20人就业，人均年工资性收入1万元以上。
4.通过订单农业带动20户发展特色产业，户均年收益5万元以上。
5.通过项目实施使项目收益群众及经营主体对项目实施效果感到非常满意。</t>
  </si>
  <si>
    <t>1.年固定收益不少于52.5万元作为张村镇25个行政村的集体经济收入，由村集体进行二次分配，主要用于公益性岗位支出、小型公益事业支出，奖励补助支出等，带动870户脱贫户（含监测对象）增收，户均收益600元。
2.带动脱贫户（含监测对象）5人实现就业，人均年工资性收入1万元以上。
3.通过订单农业带动5户脱贫户自主发展特色产业，户均年收益5万元以上</t>
  </si>
  <si>
    <t>2022年邓州市汲滩镇南王村肉牛养殖业项目</t>
  </si>
  <si>
    <t>滩镇南王村</t>
  </si>
  <si>
    <t>2022年6月至2022年8月</t>
  </si>
  <si>
    <t>新建青储池、干草棚各一座。其中青储池为砖混结构，长20M、宽5米；干草棚为轻钢结构，长24.8米、宽10米。</t>
  </si>
  <si>
    <t>43户脱贫户（含监测对象）126人</t>
  </si>
  <si>
    <t>1.年固定收益1.5万元作为汲滩镇南王村集体经济收入，由村集体进行二次分配，主要用于公益性岗位支出、小型公益事业支出，奖励补助支出等，带动全村43户脱贫户（含监测对象）增收，户均收益300元。
2.年出栏肉牛60头，每头产值0.3万元，共计产值18万元。
3.带动3人以上实现就业，年人均工资性收入1万元。
4.通过项目实施使项目收益群众及经营主体对项目实施效果感到非常满意。</t>
  </si>
  <si>
    <t>1.年固定收益1.5万元作为汲滩镇南王村集体经济收入，由村集体进行二次分配，主要用于公益性岗位支出、小型公益事业支出，奖励补助支出等，带动全村43户脱贫户（含监测对象）增收，户均收益300元。
2.带动脱贫户（含监测对象）（监测对象)1人就业，年人均工资性收入1万元。</t>
  </si>
  <si>
    <t>2022年邓州市白牛镇产业帮扶以奖代补项目</t>
  </si>
  <si>
    <t>白牛镇</t>
  </si>
  <si>
    <t>2022年3月至2022年9月</t>
  </si>
  <si>
    <t>通过对脱贫人口、监测对象自主发展养殖业、种植业等特色产业实施奖补，帮助脱贫户（含监测对象）持续扩大产业发展规模，增加收入，脱贫户（含监测对象）申请奖补需达到预期收益目标，奖补资金按照不超过脱贫户（含监测对象）投入到发展产业全部资金的50%发放，每户每年累计奖补资金不超过5000元，其中单人脱贫户（含监测对象）每年累计奖补资金不超过2000元。奖补标准如下：种植水稻每亩季收益1000元以上，每亩奖补资金不超过300元；种植花生每亩季收益1000元以上，每亩奖补资金不超过300元；种植芝麻每亩季收益1000元以上，每亩奖补资金不超过300元；种植油菜每亩季收益1000元以上，每亩奖补资金不超过300元；种植中草药每亩年收益2000元以上，每亩奖补资金不超过1000元；种植设施蔬菜每亩年收益5000元以上，每亩奖补资金不超过2000元；种植露地蔬菜每亩年收益3000元以上，每亩奖补资金不超过1000元；种植莲藕每亩年收益3000元以上，每亩奖补资金不超过1000元；种植食用菌每袋年收益5元以上，每袋奖补资金不超过1元；种植小辣椒每亩年收益3000元以上，每亩奖补资金不超过1000元；种植甜糯玉米每亩年收益2000元以上，每亩奖补资金不超过400元；种植瓜、红薯类每亩季收益2000元以上，每亩奖补资金不超过400元；种植烟叶每亩年收益2000元以上，每亩奖补资金不超过1000元；新发展林果业成活率达到85%以上，每亩一次性奖补资金不超过1000元；养殖牛达到出栏标准，每头一次性奖补资金不超过1000元；养殖猪达到出栏标准，每头一次性奖补资金不超过500元；养殖羊达到出栏标准，每只一次性奖补资金不超过300元；养殖鸡鸭鹅达到30只以上，每只一次性奖补资金不超过10元；发展涉水养殖业项目，每亩一次性奖补资金不超过1000元。</t>
  </si>
  <si>
    <t>白牛镇127户脱贫户（含监测户）449人</t>
  </si>
  <si>
    <t>项目实施后，可有效激发脱贫户（含监测对象）内生动力，提高脱贫户（含监测对象）自主发展特色产业的积极性，同时为脱贫户（含监测对象）发展特色产业提供资金支持，户均年奖补资金0.2万元左右，使受益脱贫群众对项目实施效果满意度感到100%。</t>
  </si>
  <si>
    <t>通过项目实施，一是可以鼓励脱贫户（含监测对象）自主发展产业，增加脱贫户（含监测对象）产业发展积极性；二是为脱贫户（含监测对象）发展和扩大产业规模提供资金支持；三是通过项目带动脱贫户（含监测对象）发展产业，增加收入。</t>
  </si>
  <si>
    <t>2022年邓州市都司镇产业帮扶以奖代补项目</t>
  </si>
  <si>
    <t>都司镇</t>
  </si>
  <si>
    <t>都司镇288户脱贫户（含监测户）1022人</t>
  </si>
  <si>
    <t>2022年邓州市高集镇产业帮扶以奖代补项目</t>
  </si>
  <si>
    <t>高集镇</t>
  </si>
  <si>
    <t>高集镇415户脱贫户（含监测户）1653人</t>
  </si>
  <si>
    <t>2022年邓州市构林镇产业帮扶以奖代补项目</t>
  </si>
  <si>
    <t>构林镇</t>
  </si>
  <si>
    <t>构林镇455户脱贫户（含监测户）326人</t>
  </si>
  <si>
    <t>2022年邓州市汲滩镇产业帮扶以奖代补项目</t>
  </si>
  <si>
    <t>汲滩镇</t>
  </si>
  <si>
    <t>汲滩镇409户脱贫户（含监测户）1319人</t>
  </si>
  <si>
    <t>2022年邓州市九龙镇产业帮扶以奖代补项目</t>
  </si>
  <si>
    <t>九龙镇</t>
  </si>
  <si>
    <t>九龙镇228户脱贫户（含监测户）905人</t>
  </si>
  <si>
    <t>2022年邓州市林扒镇产业帮扶以奖代补项目</t>
  </si>
  <si>
    <t>林扒镇</t>
  </si>
  <si>
    <t>林扒镇84户脱贫户（含监测户）308人</t>
  </si>
  <si>
    <t>2022年邓州市刘集镇产业帮扶以奖代补项目</t>
  </si>
  <si>
    <t>刘集镇</t>
  </si>
  <si>
    <t>刘集镇222户脱贫户（含监测户）653人</t>
  </si>
  <si>
    <t>2022年邓州市龙堰乡产业帮扶以奖代补项目</t>
  </si>
  <si>
    <t>龙堰乡</t>
  </si>
  <si>
    <t>龙堰乡391户脱贫户（含监测户）1359人</t>
  </si>
  <si>
    <t>2022年邓州市罗庄镇产业帮扶以奖代补项目</t>
  </si>
  <si>
    <t>罗庄镇</t>
  </si>
  <si>
    <t>罗庄镇359户脱贫户（含监测户）982人</t>
  </si>
  <si>
    <t>2022年邓州市孟楼镇产业帮扶以奖代补项目</t>
  </si>
  <si>
    <t>孟楼镇</t>
  </si>
  <si>
    <t>孟楼镇12户脱贫户（含监测户）43人</t>
  </si>
  <si>
    <t>2022年邓州市裴营乡产业帮扶以奖代补项目</t>
  </si>
  <si>
    <t>裴营乡</t>
  </si>
  <si>
    <t>裴营乡305户脱贫户（含监测户）1053人</t>
  </si>
  <si>
    <t>2022年邓州市彭桥镇产业帮扶以奖代补项目</t>
  </si>
  <si>
    <t>彭桥镇</t>
  </si>
  <si>
    <t>彭桥镇280户脱贫户（含监测户）923人</t>
  </si>
  <si>
    <t>2022年邓州市穰东镇产业帮扶以奖代补项目</t>
  </si>
  <si>
    <t>穰东镇</t>
  </si>
  <si>
    <t>穰东镇290户脱贫户（含监测户）1077人</t>
  </si>
  <si>
    <t>2022年邓州市桑庄镇产业帮扶以奖代补项目</t>
  </si>
  <si>
    <t>桑庄镇</t>
  </si>
  <si>
    <t>桑庄镇159户脱贫户（含监测户）514人</t>
  </si>
  <si>
    <t>2022年邓州市十林镇产业帮扶以奖代补项目</t>
  </si>
  <si>
    <t>十林镇</t>
  </si>
  <si>
    <t>十林镇275户脱贫户（含监测户）890人</t>
  </si>
  <si>
    <t>2022年邓州市陶营镇产业帮扶以奖代补项目</t>
  </si>
  <si>
    <t>陶营镇</t>
  </si>
  <si>
    <t>陶营镇449户脱贫户（含监测户）1413人</t>
  </si>
  <si>
    <t>2022年邓州市湍河街道办事处产业帮扶以奖代补项目</t>
  </si>
  <si>
    <t>湍河街道办事处</t>
  </si>
  <si>
    <t>湍河街道办事处27户脱贫户（含监测户）87人</t>
  </si>
  <si>
    <t>2022年邓州市文渠镇产业帮扶以奖代补项目</t>
  </si>
  <si>
    <t>文渠镇</t>
  </si>
  <si>
    <t>文渠镇373户脱贫户（含监测户）1458人</t>
  </si>
  <si>
    <t>2022年邓州市夏集镇产业帮扶以奖代补项目</t>
  </si>
  <si>
    <t>夏集镇</t>
  </si>
  <si>
    <t>夏集镇411户脱贫户（含监测户）1224人</t>
  </si>
  <si>
    <t>2022年邓州市小杨营镇产业帮扶以奖代补项目</t>
  </si>
  <si>
    <t>小杨营镇</t>
  </si>
  <si>
    <t>小杨营镇249户脱贫户（含监测户）942人</t>
  </si>
  <si>
    <t>2022年邓州市杏山旅游管理区产业帮扶以奖代补项目</t>
  </si>
  <si>
    <t>杏山旅游管理区</t>
  </si>
  <si>
    <t>杏山旅游管理区89户脱贫户（含监测户）284人</t>
  </si>
  <si>
    <t>2022年邓州市腰店镇产业帮扶以奖代补项目</t>
  </si>
  <si>
    <t>腰店镇</t>
  </si>
  <si>
    <t>腰店镇346户脱贫户（含监测户）1400人</t>
  </si>
  <si>
    <t>2022年邓州市张村镇产业帮扶以奖代补项目</t>
  </si>
  <si>
    <t>张村镇</t>
  </si>
  <si>
    <t>张村镇207户脱贫户（含监测户）716人</t>
  </si>
  <si>
    <t>2022年邓州市张楼乡产业帮扶以奖代补项目</t>
  </si>
  <si>
    <t>张楼乡</t>
  </si>
  <si>
    <t>张楼乡207户脱贫户（含监测户）673人</t>
  </si>
  <si>
    <t>2022年邓州市赵集镇产业帮扶以奖代补项目</t>
  </si>
  <si>
    <t>赵集镇</t>
  </si>
  <si>
    <t>赵集镇332户脱贫户（含监测户）1058人</t>
  </si>
  <si>
    <t>4个项目</t>
  </si>
  <si>
    <t>2022年邓州市外出务工脱贫劳动力（含监测帮扶对象）一次性交通补助项目</t>
  </si>
  <si>
    <t>就业帮扶</t>
  </si>
  <si>
    <t>邓州市有巩固脱贫攻坚成果任务的26个乡镇（街区）</t>
  </si>
  <si>
    <t>2022年9月至2022年12月</t>
  </si>
  <si>
    <t>邓州市人力资源和社会保障局</t>
  </si>
  <si>
    <t>对邓州市跨县、市、跨省稳定就业的脱贫劳动力（含监测帮扶对象）实施一次性交通补助，通过据实补助交通费用扶持措施促进脱贫劳动力外出务工积极性，增加务工收入。</t>
  </si>
  <si>
    <t>全市7358名跨省稳定就业的</t>
  </si>
  <si>
    <t>通过实施一次性交通补助，切实为邓州市跨县、市、跨省务工的脱贫劳动力（含监测帮扶对象）减轻负担，使群众对项目实施效果非常满意。</t>
  </si>
  <si>
    <t>通过项目实施，为全市7358名跨县、市、跨省稳定就业的脱贫劳动力（含监测帮扶对象）进行一次性交通补助，减轻跨省务工人员的负担，提高脱贫劳动力外出务工就业积极性。</t>
  </si>
  <si>
    <t>2022年邓州市外出务工脱贫劳动力（含监测帮扶对象）奖补项目</t>
  </si>
  <si>
    <t>调整</t>
  </si>
  <si>
    <t>2022年4月-10月</t>
  </si>
  <si>
    <t>对主动外出务工的脱贫户（含监测户）进行补贴，年收入在1万-1.5万元的，奖补1000元，1.5万元以上的奖补1500元，帮助其增加收入。</t>
  </si>
  <si>
    <t>全市3500户脱贫户（含检测对象）</t>
  </si>
  <si>
    <t>鼓励脱贫户3500人外出务工，增加收入。使群众对项目实施效果非常满意。</t>
  </si>
  <si>
    <t>通过项目实施，鼓励脱贫户（含监测户）主动外出打工创业增收。</t>
  </si>
  <si>
    <t>2022年邓州市新型经营主体、带贫加工点、扶贫基地带贫奖补项目</t>
  </si>
  <si>
    <t>就业扶贫</t>
  </si>
  <si>
    <t>新型经营主体项目、带贫车间和扶贫基地吸纳脱贫劳动力（含检测对象）务工，每吸纳一名脱贫劳动力（含监测帮扶对象）年收入大于10000元的，奖励企业1000元；每吸纳一名脱贫劳动力（含监测帮扶对象）年收入大于15000元的，奖励企业1500元。</t>
  </si>
  <si>
    <t>全市500户脱贫户（含检测对象）</t>
  </si>
  <si>
    <t>带动500个贫困劳动力稳定就业，户均增收10000元以上，企业和贫困群众对项目实施效果非常满意。</t>
  </si>
  <si>
    <t>项目实施后，预计带动120家企业吸纳贫困户就业500人，户均增收10000元以上。</t>
  </si>
  <si>
    <t>2022年邓州市域内务工脱贫劳动力（含监测户）奖补项目</t>
  </si>
  <si>
    <t>2022年7月-10月</t>
  </si>
  <si>
    <t>对主动在邓州市内务工的脱贫劳动力（含监测户）进行奖补，年收入大于10000元的，奖励1000元；年收入大于15000元的，奖励1500元。</t>
  </si>
  <si>
    <t>全市2000个脱贫劳动力（含检测对象）</t>
  </si>
  <si>
    <t>带动2000个脱贫劳动力（含检测对象）稳定就业，户均增收10000元以上，贫困群众对项目实施效果非常满意。</t>
  </si>
  <si>
    <t>通过奖补，充分激发脱贫劳动力（含检测对象）的自主就业意愿，促进脱贫户实现稳定就业，增加收入。</t>
  </si>
  <si>
    <t>0个项目</t>
  </si>
  <si>
    <t>1个项目</t>
  </si>
  <si>
    <t>2022年邓州市公益性岗位项目</t>
  </si>
  <si>
    <t>公益岗位</t>
  </si>
  <si>
    <t>2022年1月至2022年12月</t>
  </si>
  <si>
    <t>吸纳全市7500名脱贫劳动力（含监测帮扶对象）参加公益岗位就业，每人每月至少增加工资收入450元。</t>
  </si>
  <si>
    <t>财政衔接推进乡村振兴补助资金及自筹资金</t>
  </si>
  <si>
    <t>7500名脱贫劳动力（含监测帮扶对象）</t>
  </si>
  <si>
    <t>通过项目实施，带动全市26个乡镇592个行政村的7500名脱贫劳动力（含监测帮扶对象）实现就业，提升就业家庭收入水平，最低每户年增加收入5400元，使群众对项目实施效果非常满意。</t>
  </si>
  <si>
    <t>通过公益岗位项目实施，带动脱贫劳动力（含监测帮扶对象）就业增加收入，改善生活条件，提升防返贫、致贫能力。</t>
  </si>
  <si>
    <t>3个项目</t>
  </si>
  <si>
    <t>2022年邓州市雨露计划职业教育补贴项目（2021年秋季）</t>
  </si>
  <si>
    <t>教育扶贫</t>
  </si>
  <si>
    <t>2021年12月至2022年3月</t>
  </si>
  <si>
    <t>对1200名脱贫户、监测户中的中、高职学生进行补贴，每人每学期1500元。</t>
  </si>
  <si>
    <t>1200户脱贫户（含监测户）</t>
  </si>
  <si>
    <t>对脱贫户、监测户中1200名中、高职学生进行职业教育补贴，使贫困群众对项目实施非常满意。</t>
  </si>
  <si>
    <t>通过项目实施，对1200名脱贫户、监测户中的中、高职学生每人每学年补贴1500元，为贫困家庭因学减轻开支负担，为贫困学生完成职业教育提供保障，进而改善贫困代际传递现象，实现转移就业，增加家庭收入。</t>
  </si>
  <si>
    <t>2022年邓州市雨露计划职业教育补贴项目（2022年春季）</t>
  </si>
  <si>
    <t>邓州市有脱贫攻坚任务的26个乡镇（街区）</t>
  </si>
  <si>
    <t>2022年6月至2022年9月</t>
  </si>
  <si>
    <t>对1300名建档立卡贫困家庭中的中、高职学生进行补贴，每人每学期1500元。</t>
  </si>
  <si>
    <t>1300户（含监测户）</t>
  </si>
  <si>
    <t>对脱贫户、监测户中1300名中、高职学生进行职业教育补贴，使贫困群众对项目实施非常满意。</t>
  </si>
  <si>
    <t>通过项目实施，对1300名脱贫户、监测户中的中、高职学生每人每学期补贴1500元，为贫困家庭因学减轻开支负担，为贫困学生完成职业教育提供保障，进而改善贫困代际传递现象，实现转移就业，增加家庭收入。</t>
  </si>
  <si>
    <t>2022年邓州市雨露计划短期技能培训资金补贴项目</t>
  </si>
  <si>
    <t>2021年9月至2022年7月</t>
  </si>
  <si>
    <t>对建档立卡贫困家庭中的100名贫困人口进行资金补贴（A类2000元B类1800元C类1500元）。</t>
  </si>
  <si>
    <t>175户（含监测户）</t>
  </si>
  <si>
    <t>对175名取得短期技能证书的建档立卡贫困人口进行资金补贴，使贫困群众对项目实施非常满意。</t>
  </si>
  <si>
    <t>通过项目实施，提升贫困劳动力技能，实现转移就业，促使早日脱贫致富。</t>
  </si>
  <si>
    <t>2022年邓州市脱贫享受政策人口城乡医保补助项目</t>
  </si>
  <si>
    <t>健康扶贫</t>
  </si>
  <si>
    <t>邓州市医疗保障局</t>
  </si>
  <si>
    <t>按照当年度全市脱贫享受政策户动态调整结果，由市财政对享受政策的脱贫享受政策人口下年度城乡居民医疗保险费实施补助（五保户和重度残疾人除外），每人补助金额220元。</t>
  </si>
  <si>
    <t>邓州市脱贫享受政策户（五保贫困户和重度残疾人除外）</t>
  </si>
  <si>
    <t>由市财政按照每人220元标准，对全市享受政策的脱贫享受政策人口（五保贫困户和重度残疾人除外）下年度城乡居民医疗保险费实施补助，切实解决贫困人口医疗保障问题，使贫困群众对项目实施效果非常满意。</t>
  </si>
  <si>
    <t>通过项目实施，解决脱贫享受政策人口的医疗保险负担，保障贫困人口参保，解决脱贫人口因贫看不起病，因病致贫返贫问题。</t>
  </si>
  <si>
    <t>26个项目</t>
  </si>
  <si>
    <t>2022年邓州市白牛乡扶贫小额信贷贴息项目</t>
  </si>
  <si>
    <t>金融扶贫</t>
  </si>
  <si>
    <t>白牛乡</t>
  </si>
  <si>
    <t>2022年1月1日--2022年12月31日</t>
  </si>
  <si>
    <t>邓州市金融扶贫服务中心</t>
  </si>
  <si>
    <t>对向脱贫户（含监测对象）发放的金额在5万元以下、期限3年以内的扶贫小额贷款进行全额贴息（即1年期贷款不超过一年期LPR3.85%,1年期（不含）-3年期贷款不超过5年期LPR4.65%）。</t>
  </si>
  <si>
    <t>137户</t>
  </si>
  <si>
    <t>支持符合银行信贷条件的脱贫户（含监测对象）使用扶贫小额贷款自主或抱团发展产业，激发脱贫户（含监测对象）内生脱贫动力。</t>
  </si>
  <si>
    <t>支持符合银行信贷条件的脱贫户（含监测对象）使用扶贫小额信贷自主或抱团发展产业，对向脱贫户（含监测对象）发放的扶贫小额信贷金额在5万元以下、期限3年以内的扶贫小额贷款进行全额贴息，激发脱贫户（含监测对象）内生脱贫动力。</t>
  </si>
  <si>
    <t>2022年邓州市彭桥镇扶贫小额信贷贴息项目</t>
  </si>
  <si>
    <t>195户</t>
  </si>
  <si>
    <t>2022年邓州市高集镇扶贫小额信贷贴息项目</t>
  </si>
  <si>
    <t>316户</t>
  </si>
  <si>
    <t>2022年邓州市裴营乡扶贫小额信贷贴息项目</t>
  </si>
  <si>
    <t>309户</t>
  </si>
  <si>
    <t>2022年邓州市腰店镇扶贫小额信贷贴息项目</t>
  </si>
  <si>
    <t>372户</t>
  </si>
  <si>
    <t>2022年邓州市湍河街道办事处扶贫小额信贷贴息项目</t>
  </si>
  <si>
    <t>31户</t>
  </si>
  <si>
    <t>2022年邓州市穰东镇扶贫小额信贷贴息项目</t>
  </si>
  <si>
    <t>371户</t>
  </si>
  <si>
    <t>2022年邓州市赵集镇扶贫小额信贷贴息项目</t>
  </si>
  <si>
    <t>364户</t>
  </si>
  <si>
    <t>2022年邓州市林扒镇扶贫小额信贷贴息项目</t>
  </si>
  <si>
    <t>292户</t>
  </si>
  <si>
    <t>2022年邓州市汲滩镇扶贫小额信贷贴息项目</t>
  </si>
  <si>
    <t>426户</t>
  </si>
  <si>
    <t>2022年邓州市文渠镇扶贫小额信贷贴息项目</t>
  </si>
  <si>
    <t>300户</t>
  </si>
  <si>
    <t>2022年邓州市小杨营乡扶贫小额信贷贴息项目</t>
  </si>
  <si>
    <t>小杨营乡</t>
  </si>
  <si>
    <t>188户</t>
  </si>
  <si>
    <t>2022年邓州市龙堰乡扶贫小额信贷贴息项目</t>
  </si>
  <si>
    <t>325户</t>
  </si>
  <si>
    <t>2022年邓州市张楼乡扶贫小额信贷贴息项目</t>
  </si>
  <si>
    <t>260户</t>
  </si>
  <si>
    <t>2022年邓州市罗庄镇扶贫小额信贷贴息项目</t>
  </si>
  <si>
    <t>284户</t>
  </si>
  <si>
    <t>2022年邓州市构林镇扶贫小额信贷贴息项目</t>
  </si>
  <si>
    <t>447户</t>
  </si>
  <si>
    <t>2022年邓州市刘集镇扶贫小额信贷贴息项目</t>
  </si>
  <si>
    <t>264户</t>
  </si>
  <si>
    <t>2022年邓州市张村镇扶贫小额信贷贴息项目</t>
  </si>
  <si>
    <t>347户</t>
  </si>
  <si>
    <t>2022年邓州市陶营镇扶贫小额信贷贴息项目</t>
  </si>
  <si>
    <t>326户</t>
  </si>
  <si>
    <t>2022年邓州市夏集镇扶贫小额信贷贴息项目</t>
  </si>
  <si>
    <t>352户</t>
  </si>
  <si>
    <t>2022年邓州市十林镇扶贫小额信贷贴息项目</t>
  </si>
  <si>
    <t>348户</t>
  </si>
  <si>
    <t>2022年邓州市九龙镇扶贫小额信贷贴息项目</t>
  </si>
  <si>
    <t>169户</t>
  </si>
  <si>
    <t>2022年邓州市孟楼镇扶贫小额信贷贴息项目</t>
  </si>
  <si>
    <t>47户</t>
  </si>
  <si>
    <t>2022年邓州市都司镇扶贫小额信贷贴息项目</t>
  </si>
  <si>
    <t>246户</t>
  </si>
  <si>
    <t>2022年邓州市桑庄镇扶贫小额信贷贴息项目</t>
  </si>
  <si>
    <t>287户</t>
  </si>
  <si>
    <t>2022年邓州市杏山旅游管理区扶贫小额信贷贴息项目</t>
  </si>
  <si>
    <t>2022年邓州市困难群众参加城乡居民基本养老保险项目</t>
  </si>
  <si>
    <t>综合保障性扶贫</t>
  </si>
  <si>
    <t>2022年6月至12月</t>
  </si>
  <si>
    <t>为全市有巩固脱贫攻坚成果任务的26个乡镇24500名困难人员每人代缴保险费100元。</t>
  </si>
  <si>
    <t>全市26个乡镇592个村24500名参保困难人口</t>
  </si>
  <si>
    <t>通过项目实施，为全市26个乡镇592个行政村的24500参保对象，每人每年代缴养老保险费100元，节省困难人员家庭支出，使群众对项目实施效果非常满意。</t>
  </si>
  <si>
    <t>通过养老保险项目实施，确保困难人员的社会保障，老有所养，达到巩固脱贫成果目标。</t>
  </si>
  <si>
    <t>34个项目</t>
  </si>
  <si>
    <t>2022年邓州市穰东镇翟庄村打井项目</t>
  </si>
  <si>
    <t>基础设施</t>
  </si>
  <si>
    <t>穰东镇翟庄村</t>
  </si>
  <si>
    <t>邓州市
民宗局</t>
  </si>
  <si>
    <t>新打机井14眼（井深70米，40厘米口径井）。</t>
  </si>
  <si>
    <t>穰东镇翟庄村约3264名回、汉族群众</t>
  </si>
  <si>
    <t>解决翟庄村全村农田灌溉，改善全村群众生产生活条件，使群众对项目实施效果非常满意。</t>
  </si>
  <si>
    <t>方便群众农田灌溉，提高粮食产量，增加种植业收入。</t>
  </si>
  <si>
    <t>2022年邓州市白牛镇庄子村庄子至孔湾至故事桥道路项目</t>
  </si>
  <si>
    <t>改建</t>
  </si>
  <si>
    <t>白牛镇庄子村</t>
  </si>
  <si>
    <t>2022年5月至2022年10月</t>
  </si>
  <si>
    <t>邓州市交通运输局</t>
  </si>
  <si>
    <t>改建2800米长、4.5米宽、0.18米厚C25水泥路1条。</t>
  </si>
  <si>
    <t>庄子村</t>
  </si>
  <si>
    <t>解决全村群众出行问题，改善群众生产生活条件，使群众对项目实施效果非常满意</t>
  </si>
  <si>
    <t>提高民众出行便捷，促进地方区域经济发展。</t>
  </si>
  <si>
    <t>2022年邓州市都司镇大罗村长营村道路项目</t>
  </si>
  <si>
    <t>都司镇大罗村</t>
  </si>
  <si>
    <t>改建700米长、4.5米宽、0.18米厚C25水泥路1条。</t>
  </si>
  <si>
    <t>大罗村</t>
  </si>
  <si>
    <t>2022年邓州市九龙镇大陂村庄子村道路项目</t>
  </si>
  <si>
    <t>九龙镇大陂村</t>
  </si>
  <si>
    <t>大陂村</t>
  </si>
  <si>
    <t>2022年邓州市林扒镇邱岗村邱岗村道路项目</t>
  </si>
  <si>
    <t>林扒镇邱岗村</t>
  </si>
  <si>
    <t>改建900米长、4.5米宽、0.18米厚C25水泥路1条。</t>
  </si>
  <si>
    <t>邱岗村</t>
  </si>
  <si>
    <t>2022年邓州市林扒镇阎东村单家村道路项目</t>
  </si>
  <si>
    <t>林扒镇阎东村</t>
  </si>
  <si>
    <t>改建600米长、4.5米宽、0.18米厚C25水泥路1条。</t>
  </si>
  <si>
    <t>阎东村</t>
  </si>
  <si>
    <t>2022年邓州市孟楼镇耿营村耿营村道路项目</t>
  </si>
  <si>
    <t>耿营村</t>
  </si>
  <si>
    <t>2022年邓州市孟楼镇南孔村田家村道路项目</t>
  </si>
  <si>
    <t>孟楼镇南孔村</t>
  </si>
  <si>
    <t>改建400米长、4.5米宽、0.18米厚C25水泥路1条。</t>
  </si>
  <si>
    <t>南孔村</t>
  </si>
  <si>
    <t>2022年邓州市穰东镇小寨村蔺家村道路项目</t>
  </si>
  <si>
    <t>穰东镇小寨村</t>
  </si>
  <si>
    <t>改建1200米长、4.5米宽、0.18米厚C25水泥路1条。</t>
  </si>
  <si>
    <t>小寨村</t>
  </si>
  <si>
    <t>2022年邓州市小杨营镇文昌村后营村道路项目</t>
  </si>
  <si>
    <t>小杨营镇文昌村</t>
  </si>
  <si>
    <t>改建500米长、4.5米宽、0.18米厚C25水泥路1条。</t>
  </si>
  <si>
    <t>文昌村</t>
  </si>
  <si>
    <t>2022年邓州市张村镇李楼村南路庄村道路项目</t>
  </si>
  <si>
    <t>张村镇李楼村</t>
  </si>
  <si>
    <t>改建1300米长、4.5米宽、0.18米厚C25水泥路1条。</t>
  </si>
  <si>
    <t>李楼村</t>
  </si>
  <si>
    <t>2022年邓州市张村镇堰子王营村道路项目</t>
  </si>
  <si>
    <t>张村镇堰子王营村</t>
  </si>
  <si>
    <t>堰子王营村</t>
  </si>
  <si>
    <t>2022年邓州市罗庄镇高庄村高庄至徐家道路项目</t>
  </si>
  <si>
    <t>罗庄镇高庄村</t>
  </si>
  <si>
    <t>高庄村</t>
  </si>
  <si>
    <t>2022年邓州市十林镇大路武村大路武至魏寨村道路项目</t>
  </si>
  <si>
    <t>十林镇大路武村</t>
  </si>
  <si>
    <t>改建2500米长、4.5米宽、0.18米厚C25水泥路1条。</t>
  </si>
  <si>
    <t>大路武村</t>
  </si>
  <si>
    <t>2022年邓州市张楼乡门庙村道路项目</t>
  </si>
  <si>
    <t>张楼乡门庙村</t>
  </si>
  <si>
    <t>改建1000米长、4.5米宽、0.18米厚C25水泥路1条。</t>
  </si>
  <si>
    <t>门庙村</t>
  </si>
  <si>
    <t>2022年邓州市汲滩镇河口村道路项目</t>
  </si>
  <si>
    <t>汲滩镇河口村</t>
  </si>
  <si>
    <t>改建1500米长、4.5米宽、0.18米厚C25水泥路1条。</t>
  </si>
  <si>
    <t>河口村</t>
  </si>
  <si>
    <t>2022年邓州市龙堰乡彭营村道路项目</t>
  </si>
  <si>
    <t>龙堰乡彭营村</t>
  </si>
  <si>
    <t>改建2000米长、4.5米宽、0.18米厚C25水泥路1条。</t>
  </si>
  <si>
    <t>彭营村</t>
  </si>
  <si>
    <t>2022年邓州市杏山区韩营村余楼村道路项目</t>
  </si>
  <si>
    <t>杏山区韩营村</t>
  </si>
  <si>
    <t>韩营村</t>
  </si>
  <si>
    <t>2022年邓州市夏集镇篦张村道路项目</t>
  </si>
  <si>
    <t>夏集镇篦张村</t>
  </si>
  <si>
    <t>篦张村</t>
  </si>
  <si>
    <t>2022年邓州市都司镇大程营村道路项目</t>
  </si>
  <si>
    <t>都司镇大程营村</t>
  </si>
  <si>
    <t>大程营村</t>
  </si>
  <si>
    <t>2022年邓州市十林镇杨寨村杨寨至风杨道路项目</t>
  </si>
  <si>
    <t>十林镇杨寨村</t>
  </si>
  <si>
    <t>改建2600米长、4.5米宽、0.18米厚C25水泥路1条。</t>
  </si>
  <si>
    <t>杨寨村</t>
  </si>
  <si>
    <t>2022年邓州市刘集镇陈桥村王堤村道路项目</t>
  </si>
  <si>
    <t>刘集镇陈桥村</t>
  </si>
  <si>
    <t>陈桥村</t>
  </si>
  <si>
    <t>2022年邓州市裴营乡前郑村纪家村道路项目</t>
  </si>
  <si>
    <t>裴营乡前郑村</t>
  </si>
  <si>
    <t>前郑村</t>
  </si>
  <si>
    <t>2022年邓州市小杨营镇郭坡村郭坡至宋楼道路项目</t>
  </si>
  <si>
    <t>小杨营镇郭坡村</t>
  </si>
  <si>
    <t>改建1400米长、4.5米宽、0.18米厚C25水泥路1条。</t>
  </si>
  <si>
    <t>郭坡村</t>
  </si>
  <si>
    <t>2022年邓州市张村镇程营村道路项目</t>
  </si>
  <si>
    <t>张村镇程营村</t>
  </si>
  <si>
    <t>程营村</t>
  </si>
  <si>
    <t>2022年邓州市龙堰乡庞营村道路项目</t>
  </si>
  <si>
    <t>龙堰乡庞营村</t>
  </si>
  <si>
    <t>庞营村</t>
  </si>
  <si>
    <t>2022年邓州市裴营乡玉皇村道路项目</t>
  </si>
  <si>
    <t>裴营乡玉皇村</t>
  </si>
  <si>
    <t>玉皇村</t>
  </si>
  <si>
    <t>2022年邓州市十林镇郭沟村道路项目</t>
  </si>
  <si>
    <t>十林镇郭沟村</t>
  </si>
  <si>
    <t>郭沟村</t>
  </si>
  <si>
    <t>2022年邓州市汲滩镇刁堤村道路项目</t>
  </si>
  <si>
    <t>汲滩镇刁堤村</t>
  </si>
  <si>
    <t>刁堤村</t>
  </si>
  <si>
    <t>2022年邓州市龙堰乡刁河村通村道路项目</t>
  </si>
  <si>
    <t>龙堰乡刁河村</t>
  </si>
  <si>
    <t>新建混凝土道路长785m、宽3.5m。</t>
  </si>
  <si>
    <t>刁河村</t>
  </si>
  <si>
    <t>解决全村群众出行问题，改善群众生产生活条件，使群众对项目实施效果非常满意。</t>
  </si>
  <si>
    <t>2022年邓州市罗庄镇林堡村通村道路项目</t>
  </si>
  <si>
    <t>罗庄镇林堡村</t>
  </si>
  <si>
    <t>新建混凝土道路2条。第一条道路长80m、宽6m；第二条道路长412m、宽3.0m。</t>
  </si>
  <si>
    <t>林堡村</t>
  </si>
  <si>
    <t>2022年邓州市文渠镇屈店村通村道路项目</t>
  </si>
  <si>
    <t>文渠镇屈店村</t>
  </si>
  <si>
    <t>新建混凝土道路2条。第一条道路长210m、宽4.5m；第二条道路长200m、宽3.5m。</t>
  </si>
  <si>
    <t>屈店村</t>
  </si>
  <si>
    <t>2022年邓州市高集镇杨营村通村道路项目</t>
  </si>
  <si>
    <t>高集镇杨营村</t>
  </si>
  <si>
    <t>新建混凝土道路长520m、宽3.5m。</t>
  </si>
  <si>
    <t>杨营村</t>
  </si>
  <si>
    <t>2022年邓州市张村镇冠军村坑塘整治项目</t>
  </si>
  <si>
    <t>张村镇冠军村</t>
  </si>
  <si>
    <t>新建340m长寨河护坡。</t>
  </si>
  <si>
    <t>冠军村</t>
  </si>
  <si>
    <t>改善人居环境，提升群众生活质量及幸福感、获得感，使群众对项目实施效果非常满意。</t>
  </si>
  <si>
    <t>通过改善人居环境，提升群众生活质量及幸福感、获得感。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</si>
</sst>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0"/>
      <name val="黑体"/>
      <family val="3"/>
    </font>
    <font>
      <sz val="9"/>
      <name val="宋体"/>
      <family val="0"/>
    </font>
    <font>
      <sz val="12"/>
      <name val="黑体"/>
      <family val="3"/>
    </font>
    <font>
      <sz val="26"/>
      <name val="方正小标宋简体"/>
      <family val="0"/>
    </font>
    <font>
      <u val="single"/>
      <sz val="26"/>
      <name val="方正小标宋简体"/>
      <family val="0"/>
    </font>
    <font>
      <sz val="10"/>
      <name val="宋体"/>
      <family val="0"/>
    </font>
    <font>
      <sz val="18"/>
      <name val="黑体"/>
      <family val="3"/>
    </font>
    <font>
      <sz val="9"/>
      <name val="黑体"/>
      <family val="3"/>
    </font>
    <font>
      <sz val="11"/>
      <color indexed="8"/>
      <name val="宋体"/>
      <family val="0"/>
    </font>
    <font>
      <sz val="11"/>
      <color indexed="62"/>
      <name val="宋体"/>
      <family val="0"/>
    </font>
    <font>
      <sz val="11"/>
      <color indexed="6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2" borderId="0" applyNumberFormat="0" applyBorder="0" applyAlignment="0" applyProtection="0"/>
    <xf numFmtId="0" fontId="12" fillId="4" borderId="0" applyNumberFormat="0" applyBorder="0" applyAlignment="0" applyProtection="0"/>
    <xf numFmtId="43" fontId="0" fillId="0" borderId="0" applyFont="0" applyFill="0" applyBorder="0" applyAlignment="0" applyProtection="0"/>
    <xf numFmtId="0" fontId="13" fillId="2"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5" borderId="2" applyNumberFormat="0" applyFont="0" applyAlignment="0" applyProtection="0"/>
    <xf numFmtId="0" fontId="13" fillId="4"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6" borderId="0" applyNumberFormat="0" applyBorder="0" applyAlignment="0" applyProtection="0"/>
    <xf numFmtId="0" fontId="16" fillId="0" borderId="4" applyNumberFormat="0" applyFill="0" applyAlignment="0" applyProtection="0"/>
    <xf numFmtId="0" fontId="13" fillId="7" borderId="0" applyNumberFormat="0" applyBorder="0" applyAlignment="0" applyProtection="0"/>
    <xf numFmtId="0" fontId="22" fillId="8" borderId="5" applyNumberFormat="0" applyAlignment="0" applyProtection="0"/>
    <xf numFmtId="0" fontId="23" fillId="8" borderId="1" applyNumberFormat="0" applyAlignment="0" applyProtection="0"/>
    <xf numFmtId="0" fontId="24" fillId="9" borderId="6" applyNumberFormat="0" applyAlignment="0" applyProtection="0"/>
    <xf numFmtId="0" fontId="10" fillId="3"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2" borderId="0" applyNumberFormat="0" applyBorder="0" applyAlignment="0" applyProtection="0"/>
    <xf numFmtId="0" fontId="12"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3" fillId="13" borderId="0" applyNumberFormat="0" applyBorder="0" applyAlignment="0" applyProtection="0"/>
    <xf numFmtId="0" fontId="10" fillId="6" borderId="0" applyNumberFormat="0" applyBorder="0" applyAlignment="0" applyProtection="0"/>
    <xf numFmtId="0" fontId="13" fillId="6" borderId="0" applyNumberFormat="0" applyBorder="0" applyAlignment="0" applyProtection="0"/>
    <xf numFmtId="0" fontId="13" fillId="17" borderId="0" applyNumberFormat="0" applyBorder="0" applyAlignment="0" applyProtection="0"/>
    <xf numFmtId="0" fontId="10" fillId="3" borderId="0" applyNumberFormat="0" applyBorder="0" applyAlignment="0" applyProtection="0"/>
    <xf numFmtId="0" fontId="13" fillId="3" borderId="0" applyNumberFormat="0" applyBorder="0" applyAlignment="0" applyProtection="0"/>
    <xf numFmtId="0" fontId="0" fillId="0" borderId="0">
      <alignment vertical="center"/>
      <protection/>
    </xf>
  </cellStyleXfs>
  <cellXfs count="27">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0" fillId="0" borderId="0" xfId="0" applyFill="1" applyBorder="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righ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8" fillId="0" borderId="0" xfId="0" applyFont="1" applyAlignment="1">
      <alignment horizontal="center" vertical="center" wrapText="1"/>
    </xf>
    <xf numFmtId="0" fontId="5" fillId="0" borderId="0" xfId="0" applyFont="1" applyFill="1" applyAlignment="1">
      <alignment horizontal="center" vertical="center"/>
    </xf>
    <xf numFmtId="0" fontId="9" fillId="0" borderId="0" xfId="0" applyFont="1" applyFill="1" applyAlignment="1">
      <alignment horizontal="right" vertical="center"/>
    </xf>
    <xf numFmtId="0" fontId="2" fillId="0" borderId="9" xfId="0" applyFont="1" applyFill="1" applyBorder="1" applyAlignment="1">
      <alignment horizontal="center" vertical="center"/>
    </xf>
    <xf numFmtId="0" fontId="1"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6"/>
  <sheetViews>
    <sheetView tabSelected="1" zoomScale="70" zoomScaleNormal="70" zoomScaleSheetLayoutView="100" workbookViewId="0" topLeftCell="A2">
      <selection activeCell="V22" sqref="V22"/>
    </sheetView>
  </sheetViews>
  <sheetFormatPr defaultColWidth="9.00390625" defaultRowHeight="14.25"/>
  <cols>
    <col min="1" max="1" width="12.625" style="20" customWidth="1"/>
    <col min="2" max="2" width="8.75390625" style="20" customWidth="1"/>
    <col min="3" max="3" width="11.625" style="20" customWidth="1"/>
    <col min="4" max="24" width="8.75390625" style="20" customWidth="1"/>
    <col min="25" max="25" width="12.125" style="20" customWidth="1"/>
    <col min="26" max="29" width="8.75390625" style="20" customWidth="1"/>
    <col min="30" max="16384" width="9.00390625" style="20" customWidth="1"/>
  </cols>
  <sheetData>
    <row r="1" ht="22.5">
      <c r="A1" s="22" t="s">
        <v>0</v>
      </c>
    </row>
    <row r="2" spans="1:29" s="20" customFormat="1" ht="33.75">
      <c r="A2" s="23" t="s">
        <v>1</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row>
    <row r="3" spans="1:29" s="20" customFormat="1" ht="28.5" customHeight="1">
      <c r="A3" s="24" t="s">
        <v>2</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row>
    <row r="4" spans="1:29" s="20" customFormat="1" ht="30" customHeight="1">
      <c r="A4" s="25" t="s">
        <v>3</v>
      </c>
      <c r="B4" s="25" t="s">
        <v>4</v>
      </c>
      <c r="C4" s="25"/>
      <c r="D4" s="25" t="s">
        <v>5</v>
      </c>
      <c r="E4" s="25"/>
      <c r="F4" s="25" t="s">
        <v>6</v>
      </c>
      <c r="G4" s="25"/>
      <c r="H4" s="25" t="s">
        <v>7</v>
      </c>
      <c r="I4" s="25"/>
      <c r="J4" s="25" t="s">
        <v>8</v>
      </c>
      <c r="K4" s="25"/>
      <c r="L4" s="25" t="s">
        <v>9</v>
      </c>
      <c r="M4" s="25"/>
      <c r="N4" s="25" t="s">
        <v>10</v>
      </c>
      <c r="O4" s="25"/>
      <c r="P4" s="25" t="s">
        <v>11</v>
      </c>
      <c r="Q4" s="25"/>
      <c r="R4" s="25" t="s">
        <v>12</v>
      </c>
      <c r="S4" s="25"/>
      <c r="T4" s="11" t="s">
        <v>13</v>
      </c>
      <c r="U4" s="11"/>
      <c r="V4" s="25" t="s">
        <v>14</v>
      </c>
      <c r="W4" s="25"/>
      <c r="X4" s="11" t="s">
        <v>15</v>
      </c>
      <c r="Y4" s="11"/>
      <c r="Z4" s="11" t="s">
        <v>16</v>
      </c>
      <c r="AA4" s="11"/>
      <c r="AB4" s="25" t="s">
        <v>17</v>
      </c>
      <c r="AC4" s="25"/>
    </row>
    <row r="5" spans="1:29" s="20" customFormat="1" ht="30" customHeight="1">
      <c r="A5" s="25"/>
      <c r="B5" s="25" t="s">
        <v>18</v>
      </c>
      <c r="C5" s="25" t="s">
        <v>19</v>
      </c>
      <c r="D5" s="25" t="s">
        <v>20</v>
      </c>
      <c r="E5" s="25" t="s">
        <v>21</v>
      </c>
      <c r="F5" s="25" t="s">
        <v>20</v>
      </c>
      <c r="G5" s="25" t="s">
        <v>21</v>
      </c>
      <c r="H5" s="25" t="s">
        <v>20</v>
      </c>
      <c r="I5" s="25" t="s">
        <v>21</v>
      </c>
      <c r="J5" s="25" t="s">
        <v>20</v>
      </c>
      <c r="K5" s="25" t="s">
        <v>21</v>
      </c>
      <c r="L5" s="25" t="s">
        <v>20</v>
      </c>
      <c r="M5" s="25" t="s">
        <v>21</v>
      </c>
      <c r="N5" s="25" t="s">
        <v>20</v>
      </c>
      <c r="O5" s="25" t="s">
        <v>21</v>
      </c>
      <c r="P5" s="25" t="s">
        <v>20</v>
      </c>
      <c r="Q5" s="25" t="s">
        <v>21</v>
      </c>
      <c r="R5" s="25" t="s">
        <v>20</v>
      </c>
      <c r="S5" s="25" t="s">
        <v>21</v>
      </c>
      <c r="T5" s="25" t="s">
        <v>20</v>
      </c>
      <c r="U5" s="25" t="s">
        <v>21</v>
      </c>
      <c r="V5" s="25" t="s">
        <v>20</v>
      </c>
      <c r="W5" s="25" t="s">
        <v>21</v>
      </c>
      <c r="X5" s="25" t="s">
        <v>20</v>
      </c>
      <c r="Y5" s="25" t="s">
        <v>21</v>
      </c>
      <c r="Z5" s="25" t="s">
        <v>20</v>
      </c>
      <c r="AA5" s="25" t="s">
        <v>21</v>
      </c>
      <c r="AB5" s="25" t="s">
        <v>20</v>
      </c>
      <c r="AC5" s="25" t="s">
        <v>21</v>
      </c>
    </row>
    <row r="6" spans="1:29" s="21" customFormat="1" ht="36" customHeight="1">
      <c r="A6" s="26" t="s">
        <v>22</v>
      </c>
      <c r="B6" s="26">
        <f>D6+F6+H6+J6+L6+N6+P6+R6+T6+V6+X6+Z6+AB6</f>
        <v>116</v>
      </c>
      <c r="C6" s="26">
        <f>'2022统计表'!J5</f>
        <v>26427.39</v>
      </c>
      <c r="D6" s="26">
        <v>46</v>
      </c>
      <c r="E6" s="26">
        <f>'2022统计表'!J6</f>
        <v>14297</v>
      </c>
      <c r="F6" s="26">
        <v>4</v>
      </c>
      <c r="G6" s="26">
        <f>'2022统计表'!J53</f>
        <v>1755</v>
      </c>
      <c r="H6" s="26">
        <v>0</v>
      </c>
      <c r="I6" s="26">
        <f>'2022统计表'!J58</f>
        <v>0</v>
      </c>
      <c r="J6" s="26">
        <v>1</v>
      </c>
      <c r="K6" s="26">
        <f>'2022统计表'!J59</f>
        <v>4050</v>
      </c>
      <c r="L6" s="26">
        <v>3</v>
      </c>
      <c r="M6" s="26">
        <f>'2022统计表'!J61</f>
        <v>410</v>
      </c>
      <c r="N6" s="26">
        <v>1</v>
      </c>
      <c r="O6" s="26">
        <f>'2022统计表'!J65</f>
        <v>860</v>
      </c>
      <c r="P6" s="26">
        <v>0</v>
      </c>
      <c r="Q6" s="26">
        <f>'2022统计表'!J67</f>
        <v>0</v>
      </c>
      <c r="R6" s="26">
        <v>26</v>
      </c>
      <c r="S6" s="26">
        <f>'2022统计表'!J68</f>
        <v>1517.3899999999999</v>
      </c>
      <c r="T6" s="26">
        <v>0</v>
      </c>
      <c r="U6" s="26">
        <f>'2022统计表'!J95</f>
        <v>0</v>
      </c>
      <c r="V6" s="26">
        <v>1</v>
      </c>
      <c r="W6" s="26">
        <f>'2022统计表'!J96</f>
        <v>245</v>
      </c>
      <c r="X6" s="26">
        <v>34</v>
      </c>
      <c r="Y6" s="26">
        <f>'2022统计表'!J98</f>
        <v>3293</v>
      </c>
      <c r="Z6" s="26">
        <v>0</v>
      </c>
      <c r="AA6" s="26">
        <f>'2022统计表'!J133</f>
        <v>0</v>
      </c>
      <c r="AB6" s="26">
        <v>0</v>
      </c>
      <c r="AC6" s="26">
        <f>'2022统计表'!J134</f>
        <v>0</v>
      </c>
    </row>
  </sheetData>
  <sheetProtection/>
  <mergeCells count="17">
    <mergeCell ref="A2:AC2"/>
    <mergeCell ref="A3:AC3"/>
    <mergeCell ref="B4:C4"/>
    <mergeCell ref="D4:E4"/>
    <mergeCell ref="F4:G4"/>
    <mergeCell ref="H4:I4"/>
    <mergeCell ref="J4:K4"/>
    <mergeCell ref="L4:M4"/>
    <mergeCell ref="N4:O4"/>
    <mergeCell ref="P4:Q4"/>
    <mergeCell ref="R4:S4"/>
    <mergeCell ref="T4:U4"/>
    <mergeCell ref="V4:W4"/>
    <mergeCell ref="X4:Y4"/>
    <mergeCell ref="Z4:AA4"/>
    <mergeCell ref="AB4:AC4"/>
    <mergeCell ref="A4:A5"/>
  </mergeCells>
  <printOptions horizontalCentered="1"/>
  <pageMargins left="0.7513888888888889" right="0.7513888888888889" top="1" bottom="1" header="0.5" footer="0.7909722222222222"/>
  <pageSetup firstPageNumber="3" useFirstPageNumber="1" fitToHeight="0" fitToWidth="1" horizontalDpi="600" verticalDpi="600" orientation="landscape" paperSize="8" scale="68"/>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135"/>
  <sheetViews>
    <sheetView zoomScale="80" zoomScaleNormal="80" zoomScaleSheetLayoutView="50" workbookViewId="0" topLeftCell="A1">
      <selection activeCell="C7" sqref="C7"/>
    </sheetView>
  </sheetViews>
  <sheetFormatPr defaultColWidth="9.00390625" defaultRowHeight="14.25"/>
  <cols>
    <col min="1" max="1" width="6.75390625" style="5" customWidth="1"/>
    <col min="2" max="2" width="7.875" style="6" customWidth="1"/>
    <col min="3" max="3" width="12.375" style="5" customWidth="1"/>
    <col min="4" max="4" width="4.75390625" style="6" customWidth="1"/>
    <col min="5" max="5" width="4.25390625" style="6" customWidth="1"/>
    <col min="6" max="6" width="8.875" style="6" customWidth="1"/>
    <col min="7" max="7" width="9.00390625" style="5" customWidth="1"/>
    <col min="8" max="8" width="5.625" style="6" customWidth="1"/>
    <col min="9" max="9" width="58.25390625" style="5" customWidth="1"/>
    <col min="10" max="10" width="9.75390625" style="6" customWidth="1"/>
    <col min="11" max="11" width="7.375" style="5" customWidth="1"/>
    <col min="12" max="12" width="11.375" style="5" customWidth="1"/>
    <col min="13" max="13" width="49.00390625" style="5" customWidth="1"/>
    <col min="14" max="14" width="4.25390625" style="6" customWidth="1"/>
    <col min="15" max="15" width="36.625" style="7" customWidth="1"/>
    <col min="16" max="16384" width="9.00390625" style="6" customWidth="1"/>
  </cols>
  <sheetData>
    <row r="1" spans="1:7" ht="16.5" customHeight="1">
      <c r="A1" s="8" t="s">
        <v>23</v>
      </c>
      <c r="G1" s="6"/>
    </row>
    <row r="2" spans="1:15" ht="33.75">
      <c r="A2" s="9" t="s">
        <v>24</v>
      </c>
      <c r="B2" s="10"/>
      <c r="C2" s="10"/>
      <c r="D2" s="10"/>
      <c r="E2" s="10"/>
      <c r="F2" s="10"/>
      <c r="G2" s="10"/>
      <c r="H2" s="10"/>
      <c r="I2" s="10"/>
      <c r="J2" s="10"/>
      <c r="K2" s="10"/>
      <c r="L2" s="10"/>
      <c r="M2" s="10"/>
      <c r="N2" s="10"/>
      <c r="O2" s="16"/>
    </row>
    <row r="3" spans="1:15" ht="16.5" customHeight="1">
      <c r="A3" s="6"/>
      <c r="C3" s="6"/>
      <c r="G3" s="6"/>
      <c r="I3" s="6"/>
      <c r="K3" s="17"/>
      <c r="L3" s="6"/>
      <c r="M3" s="18"/>
      <c r="N3" s="18"/>
      <c r="O3" s="19" t="s">
        <v>25</v>
      </c>
    </row>
    <row r="4" spans="1:15" s="1" customFormat="1" ht="36" customHeight="1">
      <c r="A4" s="11" t="s">
        <v>26</v>
      </c>
      <c r="B4" s="11" t="s">
        <v>3</v>
      </c>
      <c r="C4" s="11" t="s">
        <v>27</v>
      </c>
      <c r="D4" s="11" t="s">
        <v>28</v>
      </c>
      <c r="E4" s="11" t="s">
        <v>29</v>
      </c>
      <c r="F4" s="11" t="s">
        <v>30</v>
      </c>
      <c r="G4" s="11" t="s">
        <v>31</v>
      </c>
      <c r="H4" s="11" t="s">
        <v>32</v>
      </c>
      <c r="I4" s="11" t="s">
        <v>33</v>
      </c>
      <c r="J4" s="11" t="s">
        <v>21</v>
      </c>
      <c r="K4" s="11" t="s">
        <v>34</v>
      </c>
      <c r="L4" s="11" t="s">
        <v>35</v>
      </c>
      <c r="M4" s="11" t="s">
        <v>36</v>
      </c>
      <c r="N4" s="11" t="s">
        <v>37</v>
      </c>
      <c r="O4" s="11" t="s">
        <v>38</v>
      </c>
    </row>
    <row r="5" spans="1:15" s="2" customFormat="1" ht="27" customHeight="1">
      <c r="A5" s="12" t="s">
        <v>39</v>
      </c>
      <c r="B5" s="13" t="s">
        <v>22</v>
      </c>
      <c r="C5" s="12" t="s">
        <v>40</v>
      </c>
      <c r="D5" s="13"/>
      <c r="E5" s="13"/>
      <c r="F5" s="13"/>
      <c r="G5" s="12"/>
      <c r="H5" s="13"/>
      <c r="I5" s="12"/>
      <c r="J5" s="13">
        <f>J6+J53+J58+J59+J61+J65+J67+J68+J95+J96+J98+J133+J134</f>
        <v>26427.39</v>
      </c>
      <c r="K5" s="12"/>
      <c r="L5" s="12"/>
      <c r="M5" s="12"/>
      <c r="N5" s="13"/>
      <c r="O5" s="12"/>
    </row>
    <row r="6" spans="1:15" s="2" customFormat="1" ht="24" customHeight="1">
      <c r="A6" s="12" t="s">
        <v>5</v>
      </c>
      <c r="B6" s="13"/>
      <c r="C6" s="12" t="s">
        <v>41</v>
      </c>
      <c r="D6" s="13"/>
      <c r="E6" s="13"/>
      <c r="F6" s="13"/>
      <c r="G6" s="12"/>
      <c r="H6" s="13"/>
      <c r="I6" s="12"/>
      <c r="J6" s="13">
        <f>SUM(J7:J52)</f>
        <v>14297</v>
      </c>
      <c r="K6" s="12"/>
      <c r="L6" s="12"/>
      <c r="M6" s="12"/>
      <c r="N6" s="13"/>
      <c r="O6" s="12"/>
    </row>
    <row r="7" spans="1:15" s="2" customFormat="1" ht="175.5" customHeight="1">
      <c r="A7" s="14" t="s">
        <v>42</v>
      </c>
      <c r="B7" s="14" t="s">
        <v>22</v>
      </c>
      <c r="C7" s="15" t="s">
        <v>43</v>
      </c>
      <c r="D7" s="14" t="s">
        <v>44</v>
      </c>
      <c r="E7" s="14" t="s">
        <v>45</v>
      </c>
      <c r="F7" s="14" t="s">
        <v>46</v>
      </c>
      <c r="G7" s="15" t="s">
        <v>47</v>
      </c>
      <c r="H7" s="14" t="s">
        <v>48</v>
      </c>
      <c r="I7" s="15" t="s">
        <v>49</v>
      </c>
      <c r="J7" s="14">
        <v>1270</v>
      </c>
      <c r="K7" s="15" t="s">
        <v>50</v>
      </c>
      <c r="L7" s="15" t="s">
        <v>51</v>
      </c>
      <c r="M7" s="15" t="s">
        <v>52</v>
      </c>
      <c r="N7" s="14" t="s">
        <v>53</v>
      </c>
      <c r="O7" s="15" t="s">
        <v>54</v>
      </c>
    </row>
    <row r="8" spans="1:15" s="2" customFormat="1" ht="163.5" customHeight="1">
      <c r="A8" s="14" t="s">
        <v>42</v>
      </c>
      <c r="B8" s="14" t="s">
        <v>22</v>
      </c>
      <c r="C8" s="15" t="s">
        <v>55</v>
      </c>
      <c r="D8" s="14" t="s">
        <v>44</v>
      </c>
      <c r="E8" s="14" t="s">
        <v>56</v>
      </c>
      <c r="F8" s="14" t="s">
        <v>57</v>
      </c>
      <c r="G8" s="15" t="s">
        <v>58</v>
      </c>
      <c r="H8" s="14" t="s">
        <v>59</v>
      </c>
      <c r="I8" s="15" t="s">
        <v>60</v>
      </c>
      <c r="J8" s="14">
        <v>80</v>
      </c>
      <c r="K8" s="15" t="s">
        <v>50</v>
      </c>
      <c r="L8" s="15" t="s">
        <v>61</v>
      </c>
      <c r="M8" s="15" t="s">
        <v>62</v>
      </c>
      <c r="N8" s="14" t="s">
        <v>53</v>
      </c>
      <c r="O8" s="15" t="s">
        <v>63</v>
      </c>
    </row>
    <row r="9" spans="1:15" s="2" customFormat="1" ht="189.75" customHeight="1">
      <c r="A9" s="14" t="s">
        <v>42</v>
      </c>
      <c r="B9" s="14" t="s">
        <v>22</v>
      </c>
      <c r="C9" s="15" t="s">
        <v>64</v>
      </c>
      <c r="D9" s="14" t="s">
        <v>44</v>
      </c>
      <c r="E9" s="14" t="s">
        <v>56</v>
      </c>
      <c r="F9" s="14" t="s">
        <v>65</v>
      </c>
      <c r="G9" s="15" t="s">
        <v>58</v>
      </c>
      <c r="H9" s="14" t="s">
        <v>59</v>
      </c>
      <c r="I9" s="15" t="s">
        <v>66</v>
      </c>
      <c r="J9" s="14">
        <v>100</v>
      </c>
      <c r="K9" s="15" t="s">
        <v>50</v>
      </c>
      <c r="L9" s="15" t="s">
        <v>67</v>
      </c>
      <c r="M9" s="15" t="s">
        <v>68</v>
      </c>
      <c r="N9" s="14" t="s">
        <v>53</v>
      </c>
      <c r="O9" s="15" t="s">
        <v>69</v>
      </c>
    </row>
    <row r="10" spans="1:15" s="2" customFormat="1" ht="129" customHeight="1">
      <c r="A10" s="14" t="s">
        <v>42</v>
      </c>
      <c r="B10" s="14" t="s">
        <v>22</v>
      </c>
      <c r="C10" s="15" t="s">
        <v>70</v>
      </c>
      <c r="D10" s="14" t="s">
        <v>44</v>
      </c>
      <c r="E10" s="14" t="s">
        <v>45</v>
      </c>
      <c r="F10" s="14" t="s">
        <v>71</v>
      </c>
      <c r="G10" s="15" t="s">
        <v>72</v>
      </c>
      <c r="H10" s="14" t="s">
        <v>59</v>
      </c>
      <c r="I10" s="15" t="s">
        <v>73</v>
      </c>
      <c r="J10" s="14">
        <v>380</v>
      </c>
      <c r="K10" s="15" t="s">
        <v>50</v>
      </c>
      <c r="L10" s="15" t="s">
        <v>74</v>
      </c>
      <c r="M10" s="15" t="s">
        <v>75</v>
      </c>
      <c r="N10" s="14" t="s">
        <v>53</v>
      </c>
      <c r="O10" s="15" t="s">
        <v>76</v>
      </c>
    </row>
    <row r="11" spans="1:15" s="2" customFormat="1" ht="123.75" customHeight="1">
      <c r="A11" s="14" t="s">
        <v>42</v>
      </c>
      <c r="B11" s="14" t="s">
        <v>22</v>
      </c>
      <c r="C11" s="15" t="s">
        <v>77</v>
      </c>
      <c r="D11" s="14" t="s">
        <v>44</v>
      </c>
      <c r="E11" s="14" t="s">
        <v>45</v>
      </c>
      <c r="F11" s="14" t="s">
        <v>78</v>
      </c>
      <c r="G11" s="15" t="s">
        <v>72</v>
      </c>
      <c r="H11" s="14" t="s">
        <v>59</v>
      </c>
      <c r="I11" s="15" t="s">
        <v>79</v>
      </c>
      <c r="J11" s="14">
        <v>420</v>
      </c>
      <c r="K11" s="15" t="s">
        <v>50</v>
      </c>
      <c r="L11" s="15" t="s">
        <v>80</v>
      </c>
      <c r="M11" s="15" t="s">
        <v>81</v>
      </c>
      <c r="N11" s="14" t="s">
        <v>53</v>
      </c>
      <c r="O11" s="15" t="s">
        <v>82</v>
      </c>
    </row>
    <row r="12" spans="1:15" s="2" customFormat="1" ht="186.75" customHeight="1">
      <c r="A12" s="14" t="s">
        <v>42</v>
      </c>
      <c r="B12" s="14" t="s">
        <v>22</v>
      </c>
      <c r="C12" s="15" t="s">
        <v>83</v>
      </c>
      <c r="D12" s="14" t="s">
        <v>44</v>
      </c>
      <c r="E12" s="14" t="s">
        <v>56</v>
      </c>
      <c r="F12" s="14" t="s">
        <v>84</v>
      </c>
      <c r="G12" s="15" t="s">
        <v>58</v>
      </c>
      <c r="H12" s="14" t="s">
        <v>85</v>
      </c>
      <c r="I12" s="15" t="s">
        <v>86</v>
      </c>
      <c r="J12" s="14">
        <v>150</v>
      </c>
      <c r="K12" s="15" t="s">
        <v>50</v>
      </c>
      <c r="L12" s="15" t="s">
        <v>87</v>
      </c>
      <c r="M12" s="15" t="s">
        <v>88</v>
      </c>
      <c r="N12" s="14" t="s">
        <v>53</v>
      </c>
      <c r="O12" s="15" t="s">
        <v>89</v>
      </c>
    </row>
    <row r="13" spans="1:15" s="2" customFormat="1" ht="204" customHeight="1">
      <c r="A13" s="14" t="s">
        <v>42</v>
      </c>
      <c r="B13" s="14" t="s">
        <v>22</v>
      </c>
      <c r="C13" s="15" t="s">
        <v>90</v>
      </c>
      <c r="D13" s="14" t="s">
        <v>44</v>
      </c>
      <c r="E13" s="14" t="s">
        <v>45</v>
      </c>
      <c r="F13" s="14" t="s">
        <v>91</v>
      </c>
      <c r="G13" s="15" t="s">
        <v>58</v>
      </c>
      <c r="H13" s="14" t="s">
        <v>85</v>
      </c>
      <c r="I13" s="15" t="s">
        <v>92</v>
      </c>
      <c r="J13" s="14">
        <v>163</v>
      </c>
      <c r="K13" s="15" t="s">
        <v>50</v>
      </c>
      <c r="L13" s="15" t="s">
        <v>93</v>
      </c>
      <c r="M13" s="15" t="s">
        <v>94</v>
      </c>
      <c r="N13" s="14" t="s">
        <v>53</v>
      </c>
      <c r="O13" s="15" t="s">
        <v>95</v>
      </c>
    </row>
    <row r="14" spans="1:15" s="2" customFormat="1" ht="213" customHeight="1">
      <c r="A14" s="14" t="s">
        <v>42</v>
      </c>
      <c r="B14" s="14" t="s">
        <v>22</v>
      </c>
      <c r="C14" s="15" t="s">
        <v>96</v>
      </c>
      <c r="D14" s="14" t="s">
        <v>44</v>
      </c>
      <c r="E14" s="14" t="s">
        <v>56</v>
      </c>
      <c r="F14" s="14" t="s">
        <v>97</v>
      </c>
      <c r="G14" s="15" t="s">
        <v>58</v>
      </c>
      <c r="H14" s="14" t="s">
        <v>85</v>
      </c>
      <c r="I14" s="15" t="s">
        <v>98</v>
      </c>
      <c r="J14" s="14">
        <v>60</v>
      </c>
      <c r="K14" s="15" t="s">
        <v>50</v>
      </c>
      <c r="L14" s="15" t="s">
        <v>99</v>
      </c>
      <c r="M14" s="15" t="s">
        <v>100</v>
      </c>
      <c r="N14" s="14" t="s">
        <v>53</v>
      </c>
      <c r="O14" s="15" t="s">
        <v>101</v>
      </c>
    </row>
    <row r="15" spans="1:15" s="2" customFormat="1" ht="193.5" customHeight="1">
      <c r="A15" s="14" t="s">
        <v>42</v>
      </c>
      <c r="B15" s="14" t="s">
        <v>22</v>
      </c>
      <c r="C15" s="15" t="s">
        <v>102</v>
      </c>
      <c r="D15" s="14" t="s">
        <v>44</v>
      </c>
      <c r="E15" s="14" t="s">
        <v>45</v>
      </c>
      <c r="F15" s="14" t="s">
        <v>103</v>
      </c>
      <c r="G15" s="15" t="s">
        <v>58</v>
      </c>
      <c r="H15" s="14" t="s">
        <v>85</v>
      </c>
      <c r="I15" s="15" t="s">
        <v>104</v>
      </c>
      <c r="J15" s="14">
        <v>570</v>
      </c>
      <c r="K15" s="15" t="s">
        <v>50</v>
      </c>
      <c r="L15" s="15" t="s">
        <v>105</v>
      </c>
      <c r="M15" s="15" t="s">
        <v>106</v>
      </c>
      <c r="N15" s="14" t="s">
        <v>53</v>
      </c>
      <c r="O15" s="15" t="s">
        <v>107</v>
      </c>
    </row>
    <row r="16" spans="1:15" s="2" customFormat="1" ht="193.5" customHeight="1">
      <c r="A16" s="14" t="s">
        <v>42</v>
      </c>
      <c r="B16" s="14" t="s">
        <v>22</v>
      </c>
      <c r="C16" s="15" t="s">
        <v>108</v>
      </c>
      <c r="D16" s="14" t="s">
        <v>44</v>
      </c>
      <c r="E16" s="14" t="s">
        <v>45</v>
      </c>
      <c r="F16" s="14" t="s">
        <v>109</v>
      </c>
      <c r="G16" s="15" t="s">
        <v>110</v>
      </c>
      <c r="H16" s="14" t="s">
        <v>85</v>
      </c>
      <c r="I16" s="15" t="s">
        <v>111</v>
      </c>
      <c r="J16" s="14">
        <v>503</v>
      </c>
      <c r="K16" s="15" t="s">
        <v>50</v>
      </c>
      <c r="L16" s="15" t="s">
        <v>112</v>
      </c>
      <c r="M16" s="15" t="s">
        <v>113</v>
      </c>
      <c r="N16" s="14" t="s">
        <v>53</v>
      </c>
      <c r="O16" s="15" t="s">
        <v>114</v>
      </c>
    </row>
    <row r="17" spans="1:15" s="2" customFormat="1" ht="193.5" customHeight="1">
      <c r="A17" s="14" t="s">
        <v>42</v>
      </c>
      <c r="B17" s="14" t="s">
        <v>22</v>
      </c>
      <c r="C17" s="15" t="s">
        <v>115</v>
      </c>
      <c r="D17" s="14" t="s">
        <v>44</v>
      </c>
      <c r="E17" s="14" t="s">
        <v>56</v>
      </c>
      <c r="F17" s="14" t="s">
        <v>116</v>
      </c>
      <c r="G17" s="15" t="s">
        <v>58</v>
      </c>
      <c r="H17" s="14" t="s">
        <v>85</v>
      </c>
      <c r="I17" s="15" t="s">
        <v>117</v>
      </c>
      <c r="J17" s="14">
        <v>1175</v>
      </c>
      <c r="K17" s="15" t="s">
        <v>118</v>
      </c>
      <c r="L17" s="15"/>
      <c r="M17" s="15" t="s">
        <v>119</v>
      </c>
      <c r="N17" s="14" t="s">
        <v>53</v>
      </c>
      <c r="O17" s="15" t="s">
        <v>120</v>
      </c>
    </row>
    <row r="18" spans="1:15" s="2" customFormat="1" ht="193.5" customHeight="1">
      <c r="A18" s="14" t="s">
        <v>42</v>
      </c>
      <c r="B18" s="14" t="s">
        <v>22</v>
      </c>
      <c r="C18" s="15" t="s">
        <v>121</v>
      </c>
      <c r="D18" s="14" t="s">
        <v>44</v>
      </c>
      <c r="E18" s="14" t="s">
        <v>45</v>
      </c>
      <c r="F18" s="14" t="s">
        <v>122</v>
      </c>
      <c r="G18" s="15" t="s">
        <v>58</v>
      </c>
      <c r="H18" s="14" t="s">
        <v>85</v>
      </c>
      <c r="I18" s="15" t="s">
        <v>123</v>
      </c>
      <c r="J18" s="14">
        <v>241</v>
      </c>
      <c r="K18" s="15" t="s">
        <v>118</v>
      </c>
      <c r="L18" s="15"/>
      <c r="M18" s="15" t="s">
        <v>124</v>
      </c>
      <c r="N18" s="14" t="s">
        <v>53</v>
      </c>
      <c r="O18" s="15" t="s">
        <v>125</v>
      </c>
    </row>
    <row r="19" spans="1:15" s="2" customFormat="1" ht="193.5" customHeight="1">
      <c r="A19" s="14" t="s">
        <v>42</v>
      </c>
      <c r="B19" s="14" t="s">
        <v>22</v>
      </c>
      <c r="C19" s="15" t="s">
        <v>126</v>
      </c>
      <c r="D19" s="14" t="s">
        <v>44</v>
      </c>
      <c r="E19" s="14" t="s">
        <v>56</v>
      </c>
      <c r="F19" s="14" t="s">
        <v>127</v>
      </c>
      <c r="G19" s="15" t="s">
        <v>58</v>
      </c>
      <c r="H19" s="14" t="s">
        <v>85</v>
      </c>
      <c r="I19" s="15" t="s">
        <v>128</v>
      </c>
      <c r="J19" s="14">
        <v>331</v>
      </c>
      <c r="K19" s="15" t="s">
        <v>118</v>
      </c>
      <c r="L19" s="15"/>
      <c r="M19" s="15" t="s">
        <v>129</v>
      </c>
      <c r="N19" s="14" t="s">
        <v>53</v>
      </c>
      <c r="O19" s="15" t="s">
        <v>120</v>
      </c>
    </row>
    <row r="20" spans="1:15" s="2" customFormat="1" ht="193.5" customHeight="1">
      <c r="A20" s="14" t="s">
        <v>42</v>
      </c>
      <c r="B20" s="14" t="s">
        <v>22</v>
      </c>
      <c r="C20" s="15" t="s">
        <v>130</v>
      </c>
      <c r="D20" s="14" t="s">
        <v>44</v>
      </c>
      <c r="E20" s="14" t="s">
        <v>56</v>
      </c>
      <c r="F20" s="14" t="s">
        <v>131</v>
      </c>
      <c r="G20" s="15" t="s">
        <v>58</v>
      </c>
      <c r="H20" s="14" t="s">
        <v>85</v>
      </c>
      <c r="I20" s="15" t="s">
        <v>132</v>
      </c>
      <c r="J20" s="14">
        <v>853</v>
      </c>
      <c r="K20" s="15" t="s">
        <v>118</v>
      </c>
      <c r="L20" s="15"/>
      <c r="M20" s="15" t="s">
        <v>133</v>
      </c>
      <c r="N20" s="14" t="s">
        <v>53</v>
      </c>
      <c r="O20" s="15" t="s">
        <v>120</v>
      </c>
    </row>
    <row r="21" spans="1:15" s="2" customFormat="1" ht="210.75" customHeight="1">
      <c r="A21" s="14" t="s">
        <v>42</v>
      </c>
      <c r="B21" s="14" t="s">
        <v>22</v>
      </c>
      <c r="C21" s="15" t="s">
        <v>134</v>
      </c>
      <c r="D21" s="14" t="s">
        <v>44</v>
      </c>
      <c r="E21" s="14" t="s">
        <v>45</v>
      </c>
      <c r="F21" s="14" t="s">
        <v>135</v>
      </c>
      <c r="G21" s="15" t="s">
        <v>58</v>
      </c>
      <c r="H21" s="14" t="s">
        <v>85</v>
      </c>
      <c r="I21" s="15" t="s">
        <v>136</v>
      </c>
      <c r="J21" s="14">
        <v>396</v>
      </c>
      <c r="K21" s="15" t="s">
        <v>137</v>
      </c>
      <c r="L21" s="14" t="s">
        <v>138</v>
      </c>
      <c r="M21" s="15" t="s">
        <v>139</v>
      </c>
      <c r="N21" s="14" t="s">
        <v>53</v>
      </c>
      <c r="O21" s="15" t="s">
        <v>140</v>
      </c>
    </row>
    <row r="22" spans="1:15" s="2" customFormat="1" ht="204.75" customHeight="1">
      <c r="A22" s="14" t="s">
        <v>42</v>
      </c>
      <c r="B22" s="14" t="s">
        <v>22</v>
      </c>
      <c r="C22" s="15" t="s">
        <v>141</v>
      </c>
      <c r="D22" s="14" t="s">
        <v>44</v>
      </c>
      <c r="E22" s="14" t="s">
        <v>45</v>
      </c>
      <c r="F22" s="14" t="s">
        <v>109</v>
      </c>
      <c r="G22" s="15" t="s">
        <v>58</v>
      </c>
      <c r="H22" s="14" t="s">
        <v>85</v>
      </c>
      <c r="I22" s="15" t="s">
        <v>142</v>
      </c>
      <c r="J22" s="14">
        <v>300</v>
      </c>
      <c r="K22" s="15" t="s">
        <v>137</v>
      </c>
      <c r="L22" s="14" t="s">
        <v>143</v>
      </c>
      <c r="M22" s="15" t="s">
        <v>144</v>
      </c>
      <c r="N22" s="14" t="s">
        <v>53</v>
      </c>
      <c r="O22" s="15" t="s">
        <v>145</v>
      </c>
    </row>
    <row r="23" spans="1:15" s="2" customFormat="1" ht="120" customHeight="1">
      <c r="A23" s="14" t="s">
        <v>42</v>
      </c>
      <c r="B23" s="14" t="s">
        <v>22</v>
      </c>
      <c r="C23" s="15" t="s">
        <v>146</v>
      </c>
      <c r="D23" s="14" t="s">
        <v>44</v>
      </c>
      <c r="E23" s="14" t="s">
        <v>45</v>
      </c>
      <c r="F23" s="14" t="s">
        <v>103</v>
      </c>
      <c r="G23" s="15" t="s">
        <v>147</v>
      </c>
      <c r="H23" s="14" t="s">
        <v>148</v>
      </c>
      <c r="I23" s="15" t="s">
        <v>149</v>
      </c>
      <c r="J23" s="14">
        <v>41</v>
      </c>
      <c r="K23" s="15" t="s">
        <v>50</v>
      </c>
      <c r="L23" s="15" t="s">
        <v>150</v>
      </c>
      <c r="M23" s="15" t="s">
        <v>151</v>
      </c>
      <c r="N23" s="14" t="s">
        <v>53</v>
      </c>
      <c r="O23" s="15" t="s">
        <v>152</v>
      </c>
    </row>
    <row r="24" spans="1:15" s="2" customFormat="1" ht="273" customHeight="1">
      <c r="A24" s="14" t="s">
        <v>42</v>
      </c>
      <c r="B24" s="14" t="s">
        <v>22</v>
      </c>
      <c r="C24" s="15" t="s">
        <v>153</v>
      </c>
      <c r="D24" s="14" t="s">
        <v>44</v>
      </c>
      <c r="E24" s="14" t="s">
        <v>45</v>
      </c>
      <c r="F24" s="14" t="s">
        <v>22</v>
      </c>
      <c r="G24" s="15" t="s">
        <v>147</v>
      </c>
      <c r="H24" s="14" t="s">
        <v>154</v>
      </c>
      <c r="I24" s="15" t="s">
        <v>155</v>
      </c>
      <c r="J24" s="14">
        <v>3984</v>
      </c>
      <c r="K24" s="15" t="s">
        <v>50</v>
      </c>
      <c r="L24" s="14" t="s">
        <v>156</v>
      </c>
      <c r="M24" s="15" t="s">
        <v>157</v>
      </c>
      <c r="N24" s="14" t="s">
        <v>53</v>
      </c>
      <c r="O24" s="15" t="s">
        <v>158</v>
      </c>
    </row>
    <row r="25" spans="1:15" s="2" customFormat="1" ht="147" customHeight="1">
      <c r="A25" s="14" t="s">
        <v>42</v>
      </c>
      <c r="B25" s="14" t="s">
        <v>22</v>
      </c>
      <c r="C25" s="15" t="s">
        <v>159</v>
      </c>
      <c r="D25" s="14" t="s">
        <v>44</v>
      </c>
      <c r="E25" s="14" t="s">
        <v>45</v>
      </c>
      <c r="F25" s="14" t="s">
        <v>22</v>
      </c>
      <c r="G25" s="15" t="s">
        <v>147</v>
      </c>
      <c r="H25" s="14" t="s">
        <v>154</v>
      </c>
      <c r="I25" s="15" t="s">
        <v>160</v>
      </c>
      <c r="J25" s="14">
        <v>1050</v>
      </c>
      <c r="K25" s="15" t="s">
        <v>50</v>
      </c>
      <c r="L25" s="14" t="s">
        <v>161</v>
      </c>
      <c r="M25" s="15" t="s">
        <v>162</v>
      </c>
      <c r="N25" s="14" t="s">
        <v>53</v>
      </c>
      <c r="O25" s="15" t="s">
        <v>163</v>
      </c>
    </row>
    <row r="26" spans="1:15" s="2" customFormat="1" ht="132" customHeight="1">
      <c r="A26" s="14" t="s">
        <v>42</v>
      </c>
      <c r="B26" s="14" t="s">
        <v>22</v>
      </c>
      <c r="C26" s="15" t="s">
        <v>164</v>
      </c>
      <c r="D26" s="14" t="s">
        <v>44</v>
      </c>
      <c r="E26" s="14" t="s">
        <v>45</v>
      </c>
      <c r="F26" s="14" t="s">
        <v>165</v>
      </c>
      <c r="G26" s="15" t="s">
        <v>166</v>
      </c>
      <c r="H26" s="14" t="s">
        <v>154</v>
      </c>
      <c r="I26" s="15" t="s">
        <v>167</v>
      </c>
      <c r="J26" s="14">
        <v>30</v>
      </c>
      <c r="K26" s="15" t="s">
        <v>50</v>
      </c>
      <c r="L26" s="14" t="s">
        <v>168</v>
      </c>
      <c r="M26" s="15" t="s">
        <v>169</v>
      </c>
      <c r="N26" s="14" t="s">
        <v>53</v>
      </c>
      <c r="O26" s="15" t="s">
        <v>170</v>
      </c>
    </row>
    <row r="27" spans="1:15" s="3" customFormat="1" ht="280.5" customHeight="1">
      <c r="A27" s="14" t="s">
        <v>42</v>
      </c>
      <c r="B27" s="14" t="s">
        <v>22</v>
      </c>
      <c r="C27" s="15" t="s">
        <v>171</v>
      </c>
      <c r="D27" s="14" t="s">
        <v>44</v>
      </c>
      <c r="E27" s="14" t="s">
        <v>45</v>
      </c>
      <c r="F27" s="14" t="s">
        <v>172</v>
      </c>
      <c r="G27" s="15" t="s">
        <v>173</v>
      </c>
      <c r="H27" s="14" t="s">
        <v>154</v>
      </c>
      <c r="I27" s="15" t="s">
        <v>174</v>
      </c>
      <c r="J27" s="14">
        <v>46</v>
      </c>
      <c r="K27" s="15" t="s">
        <v>50</v>
      </c>
      <c r="L27" s="14" t="s">
        <v>175</v>
      </c>
      <c r="M27" s="15" t="s">
        <v>176</v>
      </c>
      <c r="N27" s="14" t="s">
        <v>53</v>
      </c>
      <c r="O27" s="15" t="s">
        <v>177</v>
      </c>
    </row>
    <row r="28" spans="1:15" s="2" customFormat="1" ht="280.5" customHeight="1">
      <c r="A28" s="14" t="s">
        <v>42</v>
      </c>
      <c r="B28" s="14" t="s">
        <v>22</v>
      </c>
      <c r="C28" s="15" t="s">
        <v>178</v>
      </c>
      <c r="D28" s="14" t="s">
        <v>44</v>
      </c>
      <c r="E28" s="14" t="s">
        <v>45</v>
      </c>
      <c r="F28" s="14" t="s">
        <v>179</v>
      </c>
      <c r="G28" s="15" t="s">
        <v>173</v>
      </c>
      <c r="H28" s="14" t="s">
        <v>154</v>
      </c>
      <c r="I28" s="15" t="s">
        <v>174</v>
      </c>
      <c r="J28" s="14">
        <v>95</v>
      </c>
      <c r="K28" s="15" t="s">
        <v>50</v>
      </c>
      <c r="L28" s="14" t="s">
        <v>180</v>
      </c>
      <c r="M28" s="15" t="s">
        <v>176</v>
      </c>
      <c r="N28" s="14" t="s">
        <v>53</v>
      </c>
      <c r="O28" s="15" t="s">
        <v>177</v>
      </c>
    </row>
    <row r="29" spans="1:15" s="2" customFormat="1" ht="280.5" customHeight="1">
      <c r="A29" s="14" t="s">
        <v>42</v>
      </c>
      <c r="B29" s="14" t="s">
        <v>22</v>
      </c>
      <c r="C29" s="15" t="s">
        <v>181</v>
      </c>
      <c r="D29" s="14" t="s">
        <v>44</v>
      </c>
      <c r="E29" s="14" t="s">
        <v>45</v>
      </c>
      <c r="F29" s="14" t="s">
        <v>182</v>
      </c>
      <c r="G29" s="15" t="s">
        <v>173</v>
      </c>
      <c r="H29" s="14" t="s">
        <v>154</v>
      </c>
      <c r="I29" s="15" t="s">
        <v>174</v>
      </c>
      <c r="J29" s="14">
        <v>143</v>
      </c>
      <c r="K29" s="15" t="s">
        <v>50</v>
      </c>
      <c r="L29" s="14" t="s">
        <v>183</v>
      </c>
      <c r="M29" s="15" t="s">
        <v>176</v>
      </c>
      <c r="N29" s="14" t="s">
        <v>53</v>
      </c>
      <c r="O29" s="15" t="s">
        <v>177</v>
      </c>
    </row>
    <row r="30" spans="1:15" s="2" customFormat="1" ht="280.5" customHeight="1">
      <c r="A30" s="14" t="s">
        <v>42</v>
      </c>
      <c r="B30" s="14" t="s">
        <v>22</v>
      </c>
      <c r="C30" s="15" t="s">
        <v>184</v>
      </c>
      <c r="D30" s="14" t="s">
        <v>44</v>
      </c>
      <c r="E30" s="14" t="s">
        <v>45</v>
      </c>
      <c r="F30" s="14" t="s">
        <v>185</v>
      </c>
      <c r="G30" s="15" t="s">
        <v>173</v>
      </c>
      <c r="H30" s="14" t="s">
        <v>154</v>
      </c>
      <c r="I30" s="15" t="s">
        <v>174</v>
      </c>
      <c r="J30" s="14">
        <v>104</v>
      </c>
      <c r="K30" s="15" t="s">
        <v>50</v>
      </c>
      <c r="L30" s="14" t="s">
        <v>186</v>
      </c>
      <c r="M30" s="15" t="s">
        <v>176</v>
      </c>
      <c r="N30" s="14" t="s">
        <v>53</v>
      </c>
      <c r="O30" s="15" t="s">
        <v>177</v>
      </c>
    </row>
    <row r="31" spans="1:15" s="2" customFormat="1" ht="280.5" customHeight="1">
      <c r="A31" s="14" t="s">
        <v>42</v>
      </c>
      <c r="B31" s="14" t="s">
        <v>22</v>
      </c>
      <c r="C31" s="15" t="s">
        <v>187</v>
      </c>
      <c r="D31" s="14" t="s">
        <v>44</v>
      </c>
      <c r="E31" s="14" t="s">
        <v>45</v>
      </c>
      <c r="F31" s="14" t="s">
        <v>188</v>
      </c>
      <c r="G31" s="15" t="s">
        <v>173</v>
      </c>
      <c r="H31" s="14" t="s">
        <v>154</v>
      </c>
      <c r="I31" s="15" t="s">
        <v>174</v>
      </c>
      <c r="J31" s="14">
        <v>126</v>
      </c>
      <c r="K31" s="15" t="s">
        <v>50</v>
      </c>
      <c r="L31" s="14" t="s">
        <v>189</v>
      </c>
      <c r="M31" s="15" t="s">
        <v>176</v>
      </c>
      <c r="N31" s="14" t="s">
        <v>53</v>
      </c>
      <c r="O31" s="15" t="s">
        <v>177</v>
      </c>
    </row>
    <row r="32" spans="1:15" s="2" customFormat="1" ht="280.5" customHeight="1">
      <c r="A32" s="14" t="s">
        <v>42</v>
      </c>
      <c r="B32" s="14" t="s">
        <v>22</v>
      </c>
      <c r="C32" s="15" t="s">
        <v>190</v>
      </c>
      <c r="D32" s="14" t="s">
        <v>44</v>
      </c>
      <c r="E32" s="14" t="s">
        <v>45</v>
      </c>
      <c r="F32" s="14" t="s">
        <v>191</v>
      </c>
      <c r="G32" s="15" t="s">
        <v>173</v>
      </c>
      <c r="H32" s="14" t="s">
        <v>154</v>
      </c>
      <c r="I32" s="15" t="s">
        <v>174</v>
      </c>
      <c r="J32" s="14">
        <v>100</v>
      </c>
      <c r="K32" s="15" t="s">
        <v>50</v>
      </c>
      <c r="L32" s="14" t="s">
        <v>192</v>
      </c>
      <c r="M32" s="15" t="s">
        <v>176</v>
      </c>
      <c r="N32" s="14" t="s">
        <v>53</v>
      </c>
      <c r="O32" s="15" t="s">
        <v>177</v>
      </c>
    </row>
    <row r="33" spans="1:15" s="2" customFormat="1" ht="280.5" customHeight="1">
      <c r="A33" s="14" t="s">
        <v>42</v>
      </c>
      <c r="B33" s="14" t="s">
        <v>22</v>
      </c>
      <c r="C33" s="15" t="s">
        <v>193</v>
      </c>
      <c r="D33" s="14" t="s">
        <v>44</v>
      </c>
      <c r="E33" s="14" t="s">
        <v>45</v>
      </c>
      <c r="F33" s="14" t="s">
        <v>194</v>
      </c>
      <c r="G33" s="15" t="s">
        <v>173</v>
      </c>
      <c r="H33" s="14" t="s">
        <v>154</v>
      </c>
      <c r="I33" s="15" t="s">
        <v>174</v>
      </c>
      <c r="J33" s="14">
        <v>44</v>
      </c>
      <c r="K33" s="15" t="s">
        <v>50</v>
      </c>
      <c r="L33" s="14" t="s">
        <v>195</v>
      </c>
      <c r="M33" s="15" t="s">
        <v>176</v>
      </c>
      <c r="N33" s="14" t="s">
        <v>53</v>
      </c>
      <c r="O33" s="15" t="s">
        <v>177</v>
      </c>
    </row>
    <row r="34" spans="1:15" s="2" customFormat="1" ht="280.5" customHeight="1">
      <c r="A34" s="14" t="s">
        <v>42</v>
      </c>
      <c r="B34" s="14" t="s">
        <v>22</v>
      </c>
      <c r="C34" s="15" t="s">
        <v>196</v>
      </c>
      <c r="D34" s="14" t="s">
        <v>44</v>
      </c>
      <c r="E34" s="14" t="s">
        <v>45</v>
      </c>
      <c r="F34" s="14" t="s">
        <v>197</v>
      </c>
      <c r="G34" s="15" t="s">
        <v>173</v>
      </c>
      <c r="H34" s="14" t="s">
        <v>154</v>
      </c>
      <c r="I34" s="15" t="s">
        <v>174</v>
      </c>
      <c r="J34" s="14">
        <v>62</v>
      </c>
      <c r="K34" s="15" t="s">
        <v>50</v>
      </c>
      <c r="L34" s="14" t="s">
        <v>198</v>
      </c>
      <c r="M34" s="15" t="s">
        <v>176</v>
      </c>
      <c r="N34" s="14" t="s">
        <v>53</v>
      </c>
      <c r="O34" s="15" t="s">
        <v>177</v>
      </c>
    </row>
    <row r="35" spans="1:15" s="2" customFormat="1" ht="280.5" customHeight="1">
      <c r="A35" s="14" t="s">
        <v>42</v>
      </c>
      <c r="B35" s="14" t="s">
        <v>22</v>
      </c>
      <c r="C35" s="15" t="s">
        <v>199</v>
      </c>
      <c r="D35" s="14" t="s">
        <v>44</v>
      </c>
      <c r="E35" s="14" t="s">
        <v>45</v>
      </c>
      <c r="F35" s="14" t="s">
        <v>200</v>
      </c>
      <c r="G35" s="15" t="s">
        <v>173</v>
      </c>
      <c r="H35" s="14" t="s">
        <v>154</v>
      </c>
      <c r="I35" s="15" t="s">
        <v>174</v>
      </c>
      <c r="J35" s="14">
        <v>104</v>
      </c>
      <c r="K35" s="15" t="s">
        <v>50</v>
      </c>
      <c r="L35" s="14" t="s">
        <v>201</v>
      </c>
      <c r="M35" s="15" t="s">
        <v>176</v>
      </c>
      <c r="N35" s="14" t="s">
        <v>53</v>
      </c>
      <c r="O35" s="15" t="s">
        <v>177</v>
      </c>
    </row>
    <row r="36" spans="1:15" s="2" customFormat="1" ht="280.5" customHeight="1">
      <c r="A36" s="14" t="s">
        <v>42</v>
      </c>
      <c r="B36" s="14" t="s">
        <v>22</v>
      </c>
      <c r="C36" s="15" t="s">
        <v>202</v>
      </c>
      <c r="D36" s="14" t="s">
        <v>44</v>
      </c>
      <c r="E36" s="14" t="s">
        <v>45</v>
      </c>
      <c r="F36" s="14" t="s">
        <v>203</v>
      </c>
      <c r="G36" s="15" t="s">
        <v>173</v>
      </c>
      <c r="H36" s="14" t="s">
        <v>154</v>
      </c>
      <c r="I36" s="15" t="s">
        <v>174</v>
      </c>
      <c r="J36" s="14">
        <v>76</v>
      </c>
      <c r="K36" s="15" t="s">
        <v>50</v>
      </c>
      <c r="L36" s="14" t="s">
        <v>204</v>
      </c>
      <c r="M36" s="15" t="s">
        <v>176</v>
      </c>
      <c r="N36" s="14" t="s">
        <v>53</v>
      </c>
      <c r="O36" s="15" t="s">
        <v>177</v>
      </c>
    </row>
    <row r="37" spans="1:15" s="2" customFormat="1" ht="280.5" customHeight="1">
      <c r="A37" s="14" t="s">
        <v>42</v>
      </c>
      <c r="B37" s="14" t="s">
        <v>22</v>
      </c>
      <c r="C37" s="15" t="s">
        <v>205</v>
      </c>
      <c r="D37" s="14" t="s">
        <v>44</v>
      </c>
      <c r="E37" s="14" t="s">
        <v>45</v>
      </c>
      <c r="F37" s="14" t="s">
        <v>206</v>
      </c>
      <c r="G37" s="15" t="s">
        <v>173</v>
      </c>
      <c r="H37" s="14" t="s">
        <v>154</v>
      </c>
      <c r="I37" s="15" t="s">
        <v>174</v>
      </c>
      <c r="J37" s="14">
        <v>11.2</v>
      </c>
      <c r="K37" s="15" t="s">
        <v>50</v>
      </c>
      <c r="L37" s="14" t="s">
        <v>207</v>
      </c>
      <c r="M37" s="15" t="s">
        <v>176</v>
      </c>
      <c r="N37" s="14" t="s">
        <v>53</v>
      </c>
      <c r="O37" s="15" t="s">
        <v>177</v>
      </c>
    </row>
    <row r="38" spans="1:15" s="2" customFormat="1" ht="280.5" customHeight="1">
      <c r="A38" s="14" t="s">
        <v>42</v>
      </c>
      <c r="B38" s="14" t="s">
        <v>22</v>
      </c>
      <c r="C38" s="15" t="s">
        <v>208</v>
      </c>
      <c r="D38" s="14" t="s">
        <v>44</v>
      </c>
      <c r="E38" s="14" t="s">
        <v>45</v>
      </c>
      <c r="F38" s="14" t="s">
        <v>209</v>
      </c>
      <c r="G38" s="15" t="s">
        <v>173</v>
      </c>
      <c r="H38" s="14" t="s">
        <v>154</v>
      </c>
      <c r="I38" s="15" t="s">
        <v>174</v>
      </c>
      <c r="J38" s="14">
        <v>97.3</v>
      </c>
      <c r="K38" s="15" t="s">
        <v>50</v>
      </c>
      <c r="L38" s="14" t="s">
        <v>210</v>
      </c>
      <c r="M38" s="15" t="s">
        <v>176</v>
      </c>
      <c r="N38" s="14" t="s">
        <v>53</v>
      </c>
      <c r="O38" s="15" t="s">
        <v>177</v>
      </c>
    </row>
    <row r="39" spans="1:15" s="2" customFormat="1" ht="280.5" customHeight="1">
      <c r="A39" s="14" t="s">
        <v>42</v>
      </c>
      <c r="B39" s="14" t="s">
        <v>22</v>
      </c>
      <c r="C39" s="15" t="s">
        <v>211</v>
      </c>
      <c r="D39" s="14" t="s">
        <v>44</v>
      </c>
      <c r="E39" s="14" t="s">
        <v>45</v>
      </c>
      <c r="F39" s="14" t="s">
        <v>212</v>
      </c>
      <c r="G39" s="15" t="s">
        <v>173</v>
      </c>
      <c r="H39" s="14" t="s">
        <v>154</v>
      </c>
      <c r="I39" s="15" t="s">
        <v>174</v>
      </c>
      <c r="J39" s="14">
        <v>97</v>
      </c>
      <c r="K39" s="15" t="s">
        <v>50</v>
      </c>
      <c r="L39" s="14" t="s">
        <v>213</v>
      </c>
      <c r="M39" s="15" t="s">
        <v>176</v>
      </c>
      <c r="N39" s="14" t="s">
        <v>53</v>
      </c>
      <c r="O39" s="15" t="s">
        <v>177</v>
      </c>
    </row>
    <row r="40" spans="1:15" s="2" customFormat="1" ht="280.5" customHeight="1">
      <c r="A40" s="14" t="s">
        <v>42</v>
      </c>
      <c r="B40" s="14" t="s">
        <v>22</v>
      </c>
      <c r="C40" s="15" t="s">
        <v>214</v>
      </c>
      <c r="D40" s="14" t="s">
        <v>44</v>
      </c>
      <c r="E40" s="14" t="s">
        <v>45</v>
      </c>
      <c r="F40" s="14" t="s">
        <v>215</v>
      </c>
      <c r="G40" s="15" t="s">
        <v>173</v>
      </c>
      <c r="H40" s="14" t="s">
        <v>154</v>
      </c>
      <c r="I40" s="15" t="s">
        <v>174</v>
      </c>
      <c r="J40" s="14">
        <v>117</v>
      </c>
      <c r="K40" s="15" t="s">
        <v>50</v>
      </c>
      <c r="L40" s="14" t="s">
        <v>216</v>
      </c>
      <c r="M40" s="15" t="s">
        <v>176</v>
      </c>
      <c r="N40" s="14" t="s">
        <v>53</v>
      </c>
      <c r="O40" s="15" t="s">
        <v>177</v>
      </c>
    </row>
    <row r="41" spans="1:15" s="2" customFormat="1" ht="280.5" customHeight="1">
      <c r="A41" s="14" t="s">
        <v>42</v>
      </c>
      <c r="B41" s="14" t="s">
        <v>22</v>
      </c>
      <c r="C41" s="15" t="s">
        <v>217</v>
      </c>
      <c r="D41" s="14" t="s">
        <v>44</v>
      </c>
      <c r="E41" s="14" t="s">
        <v>45</v>
      </c>
      <c r="F41" s="14" t="s">
        <v>218</v>
      </c>
      <c r="G41" s="15" t="s">
        <v>173</v>
      </c>
      <c r="H41" s="14" t="s">
        <v>154</v>
      </c>
      <c r="I41" s="15" t="s">
        <v>174</v>
      </c>
      <c r="J41" s="14">
        <v>48</v>
      </c>
      <c r="K41" s="15" t="s">
        <v>50</v>
      </c>
      <c r="L41" s="14" t="s">
        <v>219</v>
      </c>
      <c r="M41" s="15" t="s">
        <v>176</v>
      </c>
      <c r="N41" s="14" t="s">
        <v>53</v>
      </c>
      <c r="O41" s="15" t="s">
        <v>177</v>
      </c>
    </row>
    <row r="42" spans="1:15" s="2" customFormat="1" ht="280.5" customHeight="1">
      <c r="A42" s="14" t="s">
        <v>42</v>
      </c>
      <c r="B42" s="14" t="s">
        <v>22</v>
      </c>
      <c r="C42" s="15" t="s">
        <v>220</v>
      </c>
      <c r="D42" s="14" t="s">
        <v>44</v>
      </c>
      <c r="E42" s="14" t="s">
        <v>45</v>
      </c>
      <c r="F42" s="14" t="s">
        <v>221</v>
      </c>
      <c r="G42" s="15" t="s">
        <v>173</v>
      </c>
      <c r="H42" s="14" t="s">
        <v>154</v>
      </c>
      <c r="I42" s="15" t="s">
        <v>174</v>
      </c>
      <c r="J42" s="14">
        <v>73.5</v>
      </c>
      <c r="K42" s="15" t="s">
        <v>50</v>
      </c>
      <c r="L42" s="14" t="s">
        <v>222</v>
      </c>
      <c r="M42" s="15" t="s">
        <v>176</v>
      </c>
      <c r="N42" s="14" t="s">
        <v>53</v>
      </c>
      <c r="O42" s="15" t="s">
        <v>177</v>
      </c>
    </row>
    <row r="43" spans="1:15" s="2" customFormat="1" ht="280.5" customHeight="1">
      <c r="A43" s="14" t="s">
        <v>42</v>
      </c>
      <c r="B43" s="14" t="s">
        <v>22</v>
      </c>
      <c r="C43" s="15" t="s">
        <v>223</v>
      </c>
      <c r="D43" s="14" t="s">
        <v>44</v>
      </c>
      <c r="E43" s="14" t="s">
        <v>45</v>
      </c>
      <c r="F43" s="14" t="s">
        <v>224</v>
      </c>
      <c r="G43" s="15" t="s">
        <v>173</v>
      </c>
      <c r="H43" s="14" t="s">
        <v>154</v>
      </c>
      <c r="I43" s="15" t="s">
        <v>174</v>
      </c>
      <c r="J43" s="14">
        <v>168</v>
      </c>
      <c r="K43" s="15" t="s">
        <v>50</v>
      </c>
      <c r="L43" s="14" t="s">
        <v>225</v>
      </c>
      <c r="M43" s="15" t="s">
        <v>176</v>
      </c>
      <c r="N43" s="14" t="s">
        <v>53</v>
      </c>
      <c r="O43" s="15" t="s">
        <v>177</v>
      </c>
    </row>
    <row r="44" spans="1:15" s="2" customFormat="1" ht="280.5" customHeight="1">
      <c r="A44" s="14" t="s">
        <v>42</v>
      </c>
      <c r="B44" s="14" t="s">
        <v>22</v>
      </c>
      <c r="C44" s="15" t="s">
        <v>226</v>
      </c>
      <c r="D44" s="14" t="s">
        <v>44</v>
      </c>
      <c r="E44" s="14" t="s">
        <v>45</v>
      </c>
      <c r="F44" s="14" t="s">
        <v>227</v>
      </c>
      <c r="G44" s="15" t="s">
        <v>173</v>
      </c>
      <c r="H44" s="14" t="s">
        <v>154</v>
      </c>
      <c r="I44" s="15" t="s">
        <v>174</v>
      </c>
      <c r="J44" s="14">
        <v>5</v>
      </c>
      <c r="K44" s="15" t="s">
        <v>50</v>
      </c>
      <c r="L44" s="14" t="s">
        <v>228</v>
      </c>
      <c r="M44" s="15" t="s">
        <v>176</v>
      </c>
      <c r="N44" s="14" t="s">
        <v>53</v>
      </c>
      <c r="O44" s="15" t="s">
        <v>177</v>
      </c>
    </row>
    <row r="45" spans="1:15" s="2" customFormat="1" ht="280.5" customHeight="1">
      <c r="A45" s="14" t="s">
        <v>42</v>
      </c>
      <c r="B45" s="14" t="s">
        <v>22</v>
      </c>
      <c r="C45" s="15" t="s">
        <v>229</v>
      </c>
      <c r="D45" s="14" t="s">
        <v>44</v>
      </c>
      <c r="E45" s="14" t="s">
        <v>45</v>
      </c>
      <c r="F45" s="14" t="s">
        <v>230</v>
      </c>
      <c r="G45" s="15" t="s">
        <v>173</v>
      </c>
      <c r="H45" s="14" t="s">
        <v>154</v>
      </c>
      <c r="I45" s="15" t="s">
        <v>174</v>
      </c>
      <c r="J45" s="14">
        <v>108</v>
      </c>
      <c r="K45" s="15" t="s">
        <v>50</v>
      </c>
      <c r="L45" s="14" t="s">
        <v>231</v>
      </c>
      <c r="M45" s="15" t="s">
        <v>176</v>
      </c>
      <c r="N45" s="14" t="s">
        <v>53</v>
      </c>
      <c r="O45" s="15" t="s">
        <v>177</v>
      </c>
    </row>
    <row r="46" spans="1:15" s="2" customFormat="1" ht="280.5" customHeight="1">
      <c r="A46" s="14" t="s">
        <v>42</v>
      </c>
      <c r="B46" s="14" t="s">
        <v>22</v>
      </c>
      <c r="C46" s="15" t="s">
        <v>232</v>
      </c>
      <c r="D46" s="14" t="s">
        <v>44</v>
      </c>
      <c r="E46" s="14" t="s">
        <v>45</v>
      </c>
      <c r="F46" s="14" t="s">
        <v>233</v>
      </c>
      <c r="G46" s="15" t="s">
        <v>173</v>
      </c>
      <c r="H46" s="14" t="s">
        <v>154</v>
      </c>
      <c r="I46" s="15" t="s">
        <v>174</v>
      </c>
      <c r="J46" s="14">
        <v>132</v>
      </c>
      <c r="K46" s="15" t="s">
        <v>50</v>
      </c>
      <c r="L46" s="14" t="s">
        <v>234</v>
      </c>
      <c r="M46" s="15" t="s">
        <v>176</v>
      </c>
      <c r="N46" s="14" t="s">
        <v>53</v>
      </c>
      <c r="O46" s="15" t="s">
        <v>177</v>
      </c>
    </row>
    <row r="47" spans="1:15" s="2" customFormat="1" ht="280.5" customHeight="1">
      <c r="A47" s="14" t="s">
        <v>42</v>
      </c>
      <c r="B47" s="14" t="s">
        <v>22</v>
      </c>
      <c r="C47" s="15" t="s">
        <v>235</v>
      </c>
      <c r="D47" s="14" t="s">
        <v>44</v>
      </c>
      <c r="E47" s="14" t="s">
        <v>45</v>
      </c>
      <c r="F47" s="14" t="s">
        <v>236</v>
      </c>
      <c r="G47" s="15" t="s">
        <v>173</v>
      </c>
      <c r="H47" s="14" t="s">
        <v>154</v>
      </c>
      <c r="I47" s="15" t="s">
        <v>174</v>
      </c>
      <c r="J47" s="14">
        <v>77</v>
      </c>
      <c r="K47" s="15" t="s">
        <v>50</v>
      </c>
      <c r="L47" s="14" t="s">
        <v>237</v>
      </c>
      <c r="M47" s="15" t="s">
        <v>176</v>
      </c>
      <c r="N47" s="14" t="s">
        <v>53</v>
      </c>
      <c r="O47" s="15" t="s">
        <v>177</v>
      </c>
    </row>
    <row r="48" spans="1:15" s="2" customFormat="1" ht="280.5" customHeight="1">
      <c r="A48" s="14" t="s">
        <v>42</v>
      </c>
      <c r="B48" s="14" t="s">
        <v>22</v>
      </c>
      <c r="C48" s="15" t="s">
        <v>238</v>
      </c>
      <c r="D48" s="14" t="s">
        <v>44</v>
      </c>
      <c r="E48" s="14" t="s">
        <v>45</v>
      </c>
      <c r="F48" s="14" t="s">
        <v>239</v>
      </c>
      <c r="G48" s="15" t="s">
        <v>173</v>
      </c>
      <c r="H48" s="14" t="s">
        <v>154</v>
      </c>
      <c r="I48" s="15" t="s">
        <v>174</v>
      </c>
      <c r="J48" s="14">
        <v>30</v>
      </c>
      <c r="K48" s="15" t="s">
        <v>50</v>
      </c>
      <c r="L48" s="14" t="s">
        <v>240</v>
      </c>
      <c r="M48" s="15" t="s">
        <v>176</v>
      </c>
      <c r="N48" s="14" t="s">
        <v>53</v>
      </c>
      <c r="O48" s="15" t="s">
        <v>177</v>
      </c>
    </row>
    <row r="49" spans="1:15" s="2" customFormat="1" ht="280.5" customHeight="1">
      <c r="A49" s="14" t="s">
        <v>42</v>
      </c>
      <c r="B49" s="14" t="s">
        <v>22</v>
      </c>
      <c r="C49" s="15" t="s">
        <v>241</v>
      </c>
      <c r="D49" s="14" t="s">
        <v>44</v>
      </c>
      <c r="E49" s="14" t="s">
        <v>45</v>
      </c>
      <c r="F49" s="14" t="s">
        <v>242</v>
      </c>
      <c r="G49" s="15" t="s">
        <v>173</v>
      </c>
      <c r="H49" s="14" t="s">
        <v>154</v>
      </c>
      <c r="I49" s="15" t="s">
        <v>174</v>
      </c>
      <c r="J49" s="14">
        <v>93</v>
      </c>
      <c r="K49" s="15" t="s">
        <v>50</v>
      </c>
      <c r="L49" s="14" t="s">
        <v>243</v>
      </c>
      <c r="M49" s="15" t="s">
        <v>176</v>
      </c>
      <c r="N49" s="14" t="s">
        <v>53</v>
      </c>
      <c r="O49" s="15" t="s">
        <v>177</v>
      </c>
    </row>
    <row r="50" spans="1:15" s="2" customFormat="1" ht="280.5" customHeight="1">
      <c r="A50" s="14" t="s">
        <v>42</v>
      </c>
      <c r="B50" s="14" t="s">
        <v>22</v>
      </c>
      <c r="C50" s="15" t="s">
        <v>244</v>
      </c>
      <c r="D50" s="14" t="s">
        <v>44</v>
      </c>
      <c r="E50" s="14" t="s">
        <v>45</v>
      </c>
      <c r="F50" s="14" t="s">
        <v>245</v>
      </c>
      <c r="G50" s="15" t="s">
        <v>173</v>
      </c>
      <c r="H50" s="14" t="s">
        <v>154</v>
      </c>
      <c r="I50" s="15" t="s">
        <v>174</v>
      </c>
      <c r="J50" s="14">
        <v>75</v>
      </c>
      <c r="K50" s="15" t="s">
        <v>50</v>
      </c>
      <c r="L50" s="14" t="s">
        <v>246</v>
      </c>
      <c r="M50" s="15" t="s">
        <v>176</v>
      </c>
      <c r="N50" s="14" t="s">
        <v>53</v>
      </c>
      <c r="O50" s="15" t="s">
        <v>177</v>
      </c>
    </row>
    <row r="51" spans="1:15" s="2" customFormat="1" ht="280.5" customHeight="1">
      <c r="A51" s="14" t="s">
        <v>42</v>
      </c>
      <c r="B51" s="14" t="s">
        <v>22</v>
      </c>
      <c r="C51" s="15" t="s">
        <v>247</v>
      </c>
      <c r="D51" s="14" t="s">
        <v>44</v>
      </c>
      <c r="E51" s="14" t="s">
        <v>45</v>
      </c>
      <c r="F51" s="14" t="s">
        <v>248</v>
      </c>
      <c r="G51" s="15" t="s">
        <v>173</v>
      </c>
      <c r="H51" s="14" t="s">
        <v>154</v>
      </c>
      <c r="I51" s="15" t="s">
        <v>174</v>
      </c>
      <c r="J51" s="14">
        <v>62</v>
      </c>
      <c r="K51" s="15" t="s">
        <v>50</v>
      </c>
      <c r="L51" s="14" t="s">
        <v>249</v>
      </c>
      <c r="M51" s="15" t="s">
        <v>176</v>
      </c>
      <c r="N51" s="14" t="s">
        <v>53</v>
      </c>
      <c r="O51" s="15" t="s">
        <v>177</v>
      </c>
    </row>
    <row r="52" spans="1:15" s="2" customFormat="1" ht="280.5" customHeight="1">
      <c r="A52" s="14" t="s">
        <v>42</v>
      </c>
      <c r="B52" s="14" t="s">
        <v>22</v>
      </c>
      <c r="C52" s="15" t="s">
        <v>250</v>
      </c>
      <c r="D52" s="14" t="s">
        <v>44</v>
      </c>
      <c r="E52" s="14" t="s">
        <v>45</v>
      </c>
      <c r="F52" s="14" t="s">
        <v>251</v>
      </c>
      <c r="G52" s="15" t="s">
        <v>173</v>
      </c>
      <c r="H52" s="14" t="s">
        <v>154</v>
      </c>
      <c r="I52" s="15" t="s">
        <v>174</v>
      </c>
      <c r="J52" s="14">
        <v>106</v>
      </c>
      <c r="K52" s="15" t="s">
        <v>50</v>
      </c>
      <c r="L52" s="15" t="s">
        <v>252</v>
      </c>
      <c r="M52" s="15" t="s">
        <v>176</v>
      </c>
      <c r="N52" s="14" t="s">
        <v>53</v>
      </c>
      <c r="O52" s="15" t="s">
        <v>177</v>
      </c>
    </row>
    <row r="53" spans="1:15" s="2" customFormat="1" ht="24" customHeight="1">
      <c r="A53" s="12" t="s">
        <v>6</v>
      </c>
      <c r="B53" s="12"/>
      <c r="C53" s="12" t="s">
        <v>253</v>
      </c>
      <c r="D53" s="13"/>
      <c r="E53" s="13"/>
      <c r="F53" s="13"/>
      <c r="G53" s="12"/>
      <c r="H53" s="13"/>
      <c r="I53" s="12"/>
      <c r="J53" s="13">
        <f>SUM(J54:J57)</f>
        <v>1755</v>
      </c>
      <c r="K53" s="12"/>
      <c r="L53" s="12"/>
      <c r="M53" s="12"/>
      <c r="N53" s="13"/>
      <c r="O53" s="12"/>
    </row>
    <row r="54" spans="1:15" s="2" customFormat="1" ht="69" customHeight="1">
      <c r="A54" s="14" t="s">
        <v>42</v>
      </c>
      <c r="B54" s="14" t="s">
        <v>22</v>
      </c>
      <c r="C54" s="15" t="s">
        <v>254</v>
      </c>
      <c r="D54" s="14" t="s">
        <v>255</v>
      </c>
      <c r="E54" s="14" t="s">
        <v>45</v>
      </c>
      <c r="F54" s="14" t="s">
        <v>256</v>
      </c>
      <c r="G54" s="15" t="s">
        <v>257</v>
      </c>
      <c r="H54" s="14" t="s">
        <v>258</v>
      </c>
      <c r="I54" s="15" t="s">
        <v>259</v>
      </c>
      <c r="J54" s="14">
        <v>190</v>
      </c>
      <c r="K54" s="15" t="s">
        <v>50</v>
      </c>
      <c r="L54" s="15" t="s">
        <v>260</v>
      </c>
      <c r="M54" s="15" t="s">
        <v>261</v>
      </c>
      <c r="N54" s="14" t="s">
        <v>53</v>
      </c>
      <c r="O54" s="15" t="s">
        <v>262</v>
      </c>
    </row>
    <row r="55" spans="1:15" s="2" customFormat="1" ht="69" customHeight="1">
      <c r="A55" s="14" t="s">
        <v>42</v>
      </c>
      <c r="B55" s="14" t="s">
        <v>22</v>
      </c>
      <c r="C55" s="15" t="s">
        <v>263</v>
      </c>
      <c r="D55" s="14" t="s">
        <v>255</v>
      </c>
      <c r="E55" s="14" t="s">
        <v>264</v>
      </c>
      <c r="F55" s="14" t="s">
        <v>256</v>
      </c>
      <c r="G55" s="15" t="s">
        <v>265</v>
      </c>
      <c r="H55" s="14" t="s">
        <v>258</v>
      </c>
      <c r="I55" s="15" t="s">
        <v>266</v>
      </c>
      <c r="J55" s="14">
        <v>1100</v>
      </c>
      <c r="K55" s="15" t="s">
        <v>50</v>
      </c>
      <c r="L55" s="15" t="s">
        <v>267</v>
      </c>
      <c r="M55" s="15" t="s">
        <v>268</v>
      </c>
      <c r="N55" s="14" t="s">
        <v>53</v>
      </c>
      <c r="O55" s="15" t="s">
        <v>269</v>
      </c>
    </row>
    <row r="56" spans="1:15" s="2" customFormat="1" ht="69" customHeight="1">
      <c r="A56" s="14" t="s">
        <v>42</v>
      </c>
      <c r="B56" s="14" t="s">
        <v>22</v>
      </c>
      <c r="C56" s="15" t="s">
        <v>270</v>
      </c>
      <c r="D56" s="14" t="s">
        <v>271</v>
      </c>
      <c r="E56" s="14" t="s">
        <v>45</v>
      </c>
      <c r="F56" s="14" t="s">
        <v>256</v>
      </c>
      <c r="G56" s="15" t="s">
        <v>265</v>
      </c>
      <c r="H56" s="14" t="s">
        <v>59</v>
      </c>
      <c r="I56" s="15" t="s">
        <v>272</v>
      </c>
      <c r="J56" s="14">
        <v>65</v>
      </c>
      <c r="K56" s="15" t="s">
        <v>50</v>
      </c>
      <c r="L56" s="15" t="s">
        <v>273</v>
      </c>
      <c r="M56" s="15" t="s">
        <v>274</v>
      </c>
      <c r="N56" s="14" t="s">
        <v>53</v>
      </c>
      <c r="O56" s="15" t="s">
        <v>275</v>
      </c>
    </row>
    <row r="57" spans="1:15" s="2" customFormat="1" ht="69" customHeight="1">
      <c r="A57" s="14" t="s">
        <v>42</v>
      </c>
      <c r="B57" s="14" t="s">
        <v>22</v>
      </c>
      <c r="C57" s="15" t="s">
        <v>276</v>
      </c>
      <c r="D57" s="14" t="s">
        <v>255</v>
      </c>
      <c r="E57" s="14" t="s">
        <v>45</v>
      </c>
      <c r="F57" s="14" t="s">
        <v>256</v>
      </c>
      <c r="G57" s="15" t="s">
        <v>277</v>
      </c>
      <c r="H57" s="14" t="s">
        <v>59</v>
      </c>
      <c r="I57" s="15" t="s">
        <v>278</v>
      </c>
      <c r="J57" s="14">
        <v>400</v>
      </c>
      <c r="K57" s="15" t="s">
        <v>50</v>
      </c>
      <c r="L57" s="15" t="s">
        <v>279</v>
      </c>
      <c r="M57" s="15" t="s">
        <v>280</v>
      </c>
      <c r="N57" s="14" t="s">
        <v>53</v>
      </c>
      <c r="O57" s="15" t="s">
        <v>281</v>
      </c>
    </row>
    <row r="58" spans="1:15" s="2" customFormat="1" ht="24" customHeight="1">
      <c r="A58" s="12" t="s">
        <v>7</v>
      </c>
      <c r="B58" s="12"/>
      <c r="C58" s="12" t="s">
        <v>282</v>
      </c>
      <c r="D58" s="13"/>
      <c r="E58" s="13"/>
      <c r="F58" s="13"/>
      <c r="G58" s="12"/>
      <c r="H58" s="13"/>
      <c r="I58" s="12"/>
      <c r="J58" s="13">
        <v>0</v>
      </c>
      <c r="K58" s="12"/>
      <c r="L58" s="12"/>
      <c r="M58" s="12"/>
      <c r="N58" s="13"/>
      <c r="O58" s="12"/>
    </row>
    <row r="59" spans="1:15" s="2" customFormat="1" ht="24" customHeight="1">
      <c r="A59" s="12" t="s">
        <v>8</v>
      </c>
      <c r="B59" s="12"/>
      <c r="C59" s="12" t="s">
        <v>283</v>
      </c>
      <c r="D59" s="13"/>
      <c r="E59" s="13"/>
      <c r="F59" s="13"/>
      <c r="G59" s="12"/>
      <c r="H59" s="13"/>
      <c r="I59" s="12"/>
      <c r="J59" s="13">
        <f>J60</f>
        <v>4050</v>
      </c>
      <c r="K59" s="12"/>
      <c r="L59" s="12"/>
      <c r="M59" s="12"/>
      <c r="N59" s="13"/>
      <c r="O59" s="12"/>
    </row>
    <row r="60" spans="1:15" s="2" customFormat="1" ht="75.75" customHeight="1">
      <c r="A60" s="14" t="s">
        <v>42</v>
      </c>
      <c r="B60" s="14" t="s">
        <v>22</v>
      </c>
      <c r="C60" s="15" t="s">
        <v>284</v>
      </c>
      <c r="D60" s="14" t="s">
        <v>285</v>
      </c>
      <c r="E60" s="14" t="s">
        <v>45</v>
      </c>
      <c r="F60" s="14" t="s">
        <v>256</v>
      </c>
      <c r="G60" s="15" t="s">
        <v>286</v>
      </c>
      <c r="H60" s="14" t="s">
        <v>258</v>
      </c>
      <c r="I60" s="15" t="s">
        <v>287</v>
      </c>
      <c r="J60" s="14">
        <v>4050</v>
      </c>
      <c r="K60" s="15" t="s">
        <v>288</v>
      </c>
      <c r="L60" s="15" t="s">
        <v>289</v>
      </c>
      <c r="M60" s="15" t="s">
        <v>290</v>
      </c>
      <c r="N60" s="14" t="s">
        <v>53</v>
      </c>
      <c r="O60" s="15" t="s">
        <v>291</v>
      </c>
    </row>
    <row r="61" spans="1:15" s="2" customFormat="1" ht="24" customHeight="1">
      <c r="A61" s="12" t="s">
        <v>9</v>
      </c>
      <c r="B61" s="13"/>
      <c r="C61" s="12" t="s">
        <v>292</v>
      </c>
      <c r="D61" s="13"/>
      <c r="E61" s="13"/>
      <c r="F61" s="13"/>
      <c r="G61" s="12"/>
      <c r="H61" s="13"/>
      <c r="I61" s="12"/>
      <c r="J61" s="13">
        <f>SUM(J62:J64)</f>
        <v>410</v>
      </c>
      <c r="K61" s="12"/>
      <c r="L61" s="12"/>
      <c r="M61" s="12"/>
      <c r="N61" s="13"/>
      <c r="O61" s="12"/>
    </row>
    <row r="62" spans="1:15" s="2" customFormat="1" ht="78.75" customHeight="1">
      <c r="A62" s="14" t="s">
        <v>42</v>
      </c>
      <c r="B62" s="14" t="s">
        <v>22</v>
      </c>
      <c r="C62" s="15" t="s">
        <v>293</v>
      </c>
      <c r="D62" s="14" t="s">
        <v>294</v>
      </c>
      <c r="E62" s="14" t="s">
        <v>45</v>
      </c>
      <c r="F62" s="14" t="s">
        <v>256</v>
      </c>
      <c r="G62" s="15" t="s">
        <v>295</v>
      </c>
      <c r="H62" s="14" t="s">
        <v>154</v>
      </c>
      <c r="I62" s="15" t="s">
        <v>296</v>
      </c>
      <c r="J62" s="14">
        <v>180</v>
      </c>
      <c r="K62" s="15" t="s">
        <v>50</v>
      </c>
      <c r="L62" s="15" t="s">
        <v>297</v>
      </c>
      <c r="M62" s="15" t="s">
        <v>298</v>
      </c>
      <c r="N62" s="14" t="s">
        <v>53</v>
      </c>
      <c r="O62" s="15" t="s">
        <v>299</v>
      </c>
    </row>
    <row r="63" spans="1:15" s="2" customFormat="1" ht="78.75" customHeight="1">
      <c r="A63" s="14" t="s">
        <v>42</v>
      </c>
      <c r="B63" s="14" t="s">
        <v>22</v>
      </c>
      <c r="C63" s="15" t="s">
        <v>300</v>
      </c>
      <c r="D63" s="14" t="s">
        <v>294</v>
      </c>
      <c r="E63" s="14" t="s">
        <v>45</v>
      </c>
      <c r="F63" s="14" t="s">
        <v>301</v>
      </c>
      <c r="G63" s="15" t="s">
        <v>302</v>
      </c>
      <c r="H63" s="14" t="s">
        <v>154</v>
      </c>
      <c r="I63" s="15" t="s">
        <v>303</v>
      </c>
      <c r="J63" s="14">
        <v>195</v>
      </c>
      <c r="K63" s="15" t="s">
        <v>50</v>
      </c>
      <c r="L63" s="15" t="s">
        <v>304</v>
      </c>
      <c r="M63" s="15" t="s">
        <v>305</v>
      </c>
      <c r="N63" s="14" t="s">
        <v>53</v>
      </c>
      <c r="O63" s="15" t="s">
        <v>306</v>
      </c>
    </row>
    <row r="64" spans="1:15" s="2" customFormat="1" ht="78.75" customHeight="1">
      <c r="A64" s="14" t="s">
        <v>42</v>
      </c>
      <c r="B64" s="14" t="s">
        <v>22</v>
      </c>
      <c r="C64" s="15" t="s">
        <v>307</v>
      </c>
      <c r="D64" s="14" t="s">
        <v>294</v>
      </c>
      <c r="E64" s="14" t="s">
        <v>45</v>
      </c>
      <c r="F64" s="14" t="s">
        <v>301</v>
      </c>
      <c r="G64" s="15" t="s">
        <v>308</v>
      </c>
      <c r="H64" s="14" t="s">
        <v>154</v>
      </c>
      <c r="I64" s="15" t="s">
        <v>309</v>
      </c>
      <c r="J64" s="14">
        <v>35</v>
      </c>
      <c r="K64" s="15" t="s">
        <v>50</v>
      </c>
      <c r="L64" s="15" t="s">
        <v>310</v>
      </c>
      <c r="M64" s="15" t="s">
        <v>311</v>
      </c>
      <c r="N64" s="14" t="s">
        <v>53</v>
      </c>
      <c r="O64" s="15" t="s">
        <v>312</v>
      </c>
    </row>
    <row r="65" spans="1:15" s="2" customFormat="1" ht="24" customHeight="1">
      <c r="A65" s="12" t="s">
        <v>10</v>
      </c>
      <c r="B65" s="13"/>
      <c r="C65" s="12" t="s">
        <v>283</v>
      </c>
      <c r="D65" s="13"/>
      <c r="E65" s="13"/>
      <c r="F65" s="13"/>
      <c r="G65" s="12"/>
      <c r="H65" s="13"/>
      <c r="I65" s="12"/>
      <c r="J65" s="13">
        <f>J66</f>
        <v>860</v>
      </c>
      <c r="K65" s="12"/>
      <c r="L65" s="12"/>
      <c r="M65" s="12"/>
      <c r="N65" s="13"/>
      <c r="O65" s="12"/>
    </row>
    <row r="66" spans="1:15" s="3" customFormat="1" ht="78.75" customHeight="1">
      <c r="A66" s="14" t="s">
        <v>42</v>
      </c>
      <c r="B66" s="14" t="s">
        <v>22</v>
      </c>
      <c r="C66" s="15" t="s">
        <v>313</v>
      </c>
      <c r="D66" s="14" t="s">
        <v>314</v>
      </c>
      <c r="E66" s="14" t="s">
        <v>45</v>
      </c>
      <c r="F66" s="14" t="s">
        <v>256</v>
      </c>
      <c r="G66" s="15" t="s">
        <v>286</v>
      </c>
      <c r="H66" s="14" t="s">
        <v>315</v>
      </c>
      <c r="I66" s="15" t="s">
        <v>316</v>
      </c>
      <c r="J66" s="14">
        <v>860</v>
      </c>
      <c r="K66" s="15" t="s">
        <v>137</v>
      </c>
      <c r="L66" s="15" t="s">
        <v>317</v>
      </c>
      <c r="M66" s="15" t="s">
        <v>318</v>
      </c>
      <c r="N66" s="14" t="s">
        <v>53</v>
      </c>
      <c r="O66" s="15" t="s">
        <v>319</v>
      </c>
    </row>
    <row r="67" spans="1:15" s="2" customFormat="1" ht="24" customHeight="1">
      <c r="A67" s="12" t="s">
        <v>11</v>
      </c>
      <c r="B67" s="13"/>
      <c r="C67" s="12" t="s">
        <v>282</v>
      </c>
      <c r="D67" s="13"/>
      <c r="E67" s="13"/>
      <c r="F67" s="13"/>
      <c r="G67" s="12"/>
      <c r="H67" s="13"/>
      <c r="I67" s="12"/>
      <c r="J67" s="13">
        <v>0</v>
      </c>
      <c r="K67" s="12"/>
      <c r="L67" s="12"/>
      <c r="M67" s="12"/>
      <c r="N67" s="13"/>
      <c r="O67" s="12"/>
    </row>
    <row r="68" spans="1:15" s="2" customFormat="1" ht="24" customHeight="1">
      <c r="A68" s="12" t="s">
        <v>12</v>
      </c>
      <c r="B68" s="13"/>
      <c r="C68" s="12" t="s">
        <v>320</v>
      </c>
      <c r="D68" s="13"/>
      <c r="E68" s="13"/>
      <c r="F68" s="13"/>
      <c r="G68" s="12"/>
      <c r="H68" s="13"/>
      <c r="I68" s="12"/>
      <c r="J68" s="13">
        <f>SUM(J69:J94)</f>
        <v>1517.3899999999999</v>
      </c>
      <c r="K68" s="12"/>
      <c r="L68" s="12"/>
      <c r="M68" s="12"/>
      <c r="N68" s="13"/>
      <c r="O68" s="12"/>
    </row>
    <row r="69" spans="1:15" s="2" customFormat="1" ht="78.75" customHeight="1">
      <c r="A69" s="14" t="s">
        <v>42</v>
      </c>
      <c r="B69" s="14" t="s">
        <v>22</v>
      </c>
      <c r="C69" s="15" t="s">
        <v>321</v>
      </c>
      <c r="D69" s="14" t="s">
        <v>322</v>
      </c>
      <c r="E69" s="14" t="s">
        <v>56</v>
      </c>
      <c r="F69" s="14" t="s">
        <v>323</v>
      </c>
      <c r="G69" s="15" t="s">
        <v>324</v>
      </c>
      <c r="H69" s="14" t="s">
        <v>325</v>
      </c>
      <c r="I69" s="15" t="s">
        <v>326</v>
      </c>
      <c r="J69" s="14">
        <v>24.24</v>
      </c>
      <c r="K69" s="15" t="s">
        <v>50</v>
      </c>
      <c r="L69" s="15" t="s">
        <v>327</v>
      </c>
      <c r="M69" s="15" t="s">
        <v>328</v>
      </c>
      <c r="N69" s="14" t="s">
        <v>53</v>
      </c>
      <c r="O69" s="15" t="s">
        <v>329</v>
      </c>
    </row>
    <row r="70" spans="1:15" s="2" customFormat="1" ht="78.75" customHeight="1">
      <c r="A70" s="14" t="s">
        <v>42</v>
      </c>
      <c r="B70" s="14" t="s">
        <v>22</v>
      </c>
      <c r="C70" s="15" t="s">
        <v>330</v>
      </c>
      <c r="D70" s="14" t="s">
        <v>322</v>
      </c>
      <c r="E70" s="14" t="s">
        <v>56</v>
      </c>
      <c r="F70" s="14" t="s">
        <v>212</v>
      </c>
      <c r="G70" s="15" t="s">
        <v>324</v>
      </c>
      <c r="H70" s="14" t="s">
        <v>325</v>
      </c>
      <c r="I70" s="15" t="s">
        <v>326</v>
      </c>
      <c r="J70" s="14">
        <v>41.06</v>
      </c>
      <c r="K70" s="15" t="s">
        <v>50</v>
      </c>
      <c r="L70" s="15" t="s">
        <v>331</v>
      </c>
      <c r="M70" s="15" t="s">
        <v>328</v>
      </c>
      <c r="N70" s="14" t="s">
        <v>53</v>
      </c>
      <c r="O70" s="15" t="s">
        <v>329</v>
      </c>
    </row>
    <row r="71" spans="1:15" s="2" customFormat="1" ht="78.75" customHeight="1">
      <c r="A71" s="14" t="s">
        <v>42</v>
      </c>
      <c r="B71" s="14" t="s">
        <v>22</v>
      </c>
      <c r="C71" s="15" t="s">
        <v>332</v>
      </c>
      <c r="D71" s="14" t="s">
        <v>322</v>
      </c>
      <c r="E71" s="14" t="s">
        <v>56</v>
      </c>
      <c r="F71" s="14" t="s">
        <v>182</v>
      </c>
      <c r="G71" s="15" t="s">
        <v>324</v>
      </c>
      <c r="H71" s="14" t="s">
        <v>325</v>
      </c>
      <c r="I71" s="15" t="s">
        <v>326</v>
      </c>
      <c r="J71" s="14">
        <v>86.46</v>
      </c>
      <c r="K71" s="15" t="s">
        <v>50</v>
      </c>
      <c r="L71" s="15" t="s">
        <v>333</v>
      </c>
      <c r="M71" s="15" t="s">
        <v>328</v>
      </c>
      <c r="N71" s="14" t="s">
        <v>53</v>
      </c>
      <c r="O71" s="15" t="s">
        <v>329</v>
      </c>
    </row>
    <row r="72" spans="1:15" s="2" customFormat="1" ht="78.75" customHeight="1">
      <c r="A72" s="14" t="s">
        <v>42</v>
      </c>
      <c r="B72" s="14" t="s">
        <v>22</v>
      </c>
      <c r="C72" s="15" t="s">
        <v>334</v>
      </c>
      <c r="D72" s="14" t="s">
        <v>322</v>
      </c>
      <c r="E72" s="14" t="s">
        <v>56</v>
      </c>
      <c r="F72" s="14" t="s">
        <v>209</v>
      </c>
      <c r="G72" s="15" t="s">
        <v>324</v>
      </c>
      <c r="H72" s="14" t="s">
        <v>325</v>
      </c>
      <c r="I72" s="15" t="s">
        <v>326</v>
      </c>
      <c r="J72" s="14">
        <v>57.92</v>
      </c>
      <c r="K72" s="15" t="s">
        <v>50</v>
      </c>
      <c r="L72" s="15" t="s">
        <v>335</v>
      </c>
      <c r="M72" s="15" t="s">
        <v>328</v>
      </c>
      <c r="N72" s="14" t="s">
        <v>53</v>
      </c>
      <c r="O72" s="15" t="s">
        <v>329</v>
      </c>
    </row>
    <row r="73" spans="1:15" s="2" customFormat="1" ht="72" customHeight="1">
      <c r="A73" s="14" t="s">
        <v>42</v>
      </c>
      <c r="B73" s="14" t="s">
        <v>22</v>
      </c>
      <c r="C73" s="15" t="s">
        <v>336</v>
      </c>
      <c r="D73" s="14" t="s">
        <v>322</v>
      </c>
      <c r="E73" s="14" t="s">
        <v>56</v>
      </c>
      <c r="F73" s="14" t="s">
        <v>242</v>
      </c>
      <c r="G73" s="15" t="s">
        <v>324</v>
      </c>
      <c r="H73" s="14" t="s">
        <v>325</v>
      </c>
      <c r="I73" s="15" t="s">
        <v>326</v>
      </c>
      <c r="J73" s="14">
        <v>98.9</v>
      </c>
      <c r="K73" s="15" t="s">
        <v>50</v>
      </c>
      <c r="L73" s="15" t="s">
        <v>337</v>
      </c>
      <c r="M73" s="15" t="s">
        <v>328</v>
      </c>
      <c r="N73" s="14" t="s">
        <v>53</v>
      </c>
      <c r="O73" s="15" t="s">
        <v>329</v>
      </c>
    </row>
    <row r="74" spans="1:15" s="2" customFormat="1" ht="60">
      <c r="A74" s="14" t="s">
        <v>42</v>
      </c>
      <c r="B74" s="14" t="s">
        <v>22</v>
      </c>
      <c r="C74" s="15" t="s">
        <v>338</v>
      </c>
      <c r="D74" s="14" t="s">
        <v>322</v>
      </c>
      <c r="E74" s="14" t="s">
        <v>56</v>
      </c>
      <c r="F74" s="14" t="s">
        <v>227</v>
      </c>
      <c r="G74" s="15" t="s">
        <v>324</v>
      </c>
      <c r="H74" s="14" t="s">
        <v>325</v>
      </c>
      <c r="I74" s="15" t="s">
        <v>326</v>
      </c>
      <c r="J74" s="14">
        <v>3.71</v>
      </c>
      <c r="K74" s="15" t="s">
        <v>50</v>
      </c>
      <c r="L74" s="15" t="s">
        <v>339</v>
      </c>
      <c r="M74" s="15" t="s">
        <v>328</v>
      </c>
      <c r="N74" s="14" t="s">
        <v>53</v>
      </c>
      <c r="O74" s="15" t="s">
        <v>329</v>
      </c>
    </row>
    <row r="75" spans="1:15" s="2" customFormat="1" ht="60">
      <c r="A75" s="14" t="s">
        <v>42</v>
      </c>
      <c r="B75" s="14" t="s">
        <v>22</v>
      </c>
      <c r="C75" s="15" t="s">
        <v>340</v>
      </c>
      <c r="D75" s="14" t="s">
        <v>322</v>
      </c>
      <c r="E75" s="14" t="s">
        <v>56</v>
      </c>
      <c r="F75" s="14" t="s">
        <v>215</v>
      </c>
      <c r="G75" s="15" t="s">
        <v>324</v>
      </c>
      <c r="H75" s="14" t="s">
        <v>325</v>
      </c>
      <c r="I75" s="15" t="s">
        <v>326</v>
      </c>
      <c r="J75" s="14">
        <v>82.61</v>
      </c>
      <c r="K75" s="15" t="s">
        <v>50</v>
      </c>
      <c r="L75" s="15" t="s">
        <v>341</v>
      </c>
      <c r="M75" s="15" t="s">
        <v>328</v>
      </c>
      <c r="N75" s="14" t="s">
        <v>53</v>
      </c>
      <c r="O75" s="15" t="s">
        <v>329</v>
      </c>
    </row>
    <row r="76" spans="1:15" s="2" customFormat="1" ht="60">
      <c r="A76" s="14" t="s">
        <v>42</v>
      </c>
      <c r="B76" s="14" t="s">
        <v>22</v>
      </c>
      <c r="C76" s="15" t="s">
        <v>342</v>
      </c>
      <c r="D76" s="14" t="s">
        <v>322</v>
      </c>
      <c r="E76" s="14" t="s">
        <v>56</v>
      </c>
      <c r="F76" s="14" t="s">
        <v>251</v>
      </c>
      <c r="G76" s="15" t="s">
        <v>324</v>
      </c>
      <c r="H76" s="14" t="s">
        <v>325</v>
      </c>
      <c r="I76" s="15" t="s">
        <v>326</v>
      </c>
      <c r="J76" s="14">
        <v>67.95</v>
      </c>
      <c r="K76" s="15" t="s">
        <v>50</v>
      </c>
      <c r="L76" s="15" t="s">
        <v>343</v>
      </c>
      <c r="M76" s="15" t="s">
        <v>328</v>
      </c>
      <c r="N76" s="14" t="s">
        <v>53</v>
      </c>
      <c r="O76" s="15" t="s">
        <v>329</v>
      </c>
    </row>
    <row r="77" spans="1:15" s="2" customFormat="1" ht="60">
      <c r="A77" s="14" t="s">
        <v>42</v>
      </c>
      <c r="B77" s="14" t="s">
        <v>22</v>
      </c>
      <c r="C77" s="15" t="s">
        <v>344</v>
      </c>
      <c r="D77" s="14" t="s">
        <v>322</v>
      </c>
      <c r="E77" s="14" t="s">
        <v>56</v>
      </c>
      <c r="F77" s="14" t="s">
        <v>194</v>
      </c>
      <c r="G77" s="15" t="s">
        <v>324</v>
      </c>
      <c r="H77" s="14" t="s">
        <v>325</v>
      </c>
      <c r="I77" s="15" t="s">
        <v>326</v>
      </c>
      <c r="J77" s="14">
        <v>70.64</v>
      </c>
      <c r="K77" s="15" t="s">
        <v>50</v>
      </c>
      <c r="L77" s="15" t="s">
        <v>345</v>
      </c>
      <c r="M77" s="15" t="s">
        <v>328</v>
      </c>
      <c r="N77" s="14" t="s">
        <v>53</v>
      </c>
      <c r="O77" s="15" t="s">
        <v>329</v>
      </c>
    </row>
    <row r="78" spans="1:15" s="2" customFormat="1" ht="60">
      <c r="A78" s="14" t="s">
        <v>42</v>
      </c>
      <c r="B78" s="14" t="s">
        <v>22</v>
      </c>
      <c r="C78" s="15" t="s">
        <v>346</v>
      </c>
      <c r="D78" s="14" t="s">
        <v>322</v>
      </c>
      <c r="E78" s="14" t="s">
        <v>56</v>
      </c>
      <c r="F78" s="14" t="s">
        <v>188</v>
      </c>
      <c r="G78" s="15" t="s">
        <v>324</v>
      </c>
      <c r="H78" s="14" t="s">
        <v>325</v>
      </c>
      <c r="I78" s="15" t="s">
        <v>326</v>
      </c>
      <c r="J78" s="14">
        <v>102.18</v>
      </c>
      <c r="K78" s="15" t="s">
        <v>50</v>
      </c>
      <c r="L78" s="15" t="s">
        <v>347</v>
      </c>
      <c r="M78" s="15" t="s">
        <v>328</v>
      </c>
      <c r="N78" s="14" t="s">
        <v>53</v>
      </c>
      <c r="O78" s="15" t="s">
        <v>329</v>
      </c>
    </row>
    <row r="79" spans="1:15" s="2" customFormat="1" ht="60">
      <c r="A79" s="14" t="s">
        <v>42</v>
      </c>
      <c r="B79" s="14" t="s">
        <v>22</v>
      </c>
      <c r="C79" s="15" t="s">
        <v>348</v>
      </c>
      <c r="D79" s="14" t="s">
        <v>322</v>
      </c>
      <c r="E79" s="14" t="s">
        <v>56</v>
      </c>
      <c r="F79" s="14" t="s">
        <v>230</v>
      </c>
      <c r="G79" s="15" t="s">
        <v>324</v>
      </c>
      <c r="H79" s="14" t="s">
        <v>325</v>
      </c>
      <c r="I79" s="15" t="s">
        <v>326</v>
      </c>
      <c r="J79" s="14">
        <v>68.37</v>
      </c>
      <c r="K79" s="15" t="s">
        <v>50</v>
      </c>
      <c r="L79" s="15" t="s">
        <v>349</v>
      </c>
      <c r="M79" s="15" t="s">
        <v>328</v>
      </c>
      <c r="N79" s="14" t="s">
        <v>53</v>
      </c>
      <c r="O79" s="15" t="s">
        <v>329</v>
      </c>
    </row>
    <row r="80" spans="1:15" s="2" customFormat="1" ht="60">
      <c r="A80" s="14" t="s">
        <v>42</v>
      </c>
      <c r="B80" s="14" t="s">
        <v>22</v>
      </c>
      <c r="C80" s="15" t="s">
        <v>350</v>
      </c>
      <c r="D80" s="14" t="s">
        <v>322</v>
      </c>
      <c r="E80" s="14" t="s">
        <v>56</v>
      </c>
      <c r="F80" s="14" t="s">
        <v>351</v>
      </c>
      <c r="G80" s="15" t="s">
        <v>324</v>
      </c>
      <c r="H80" s="14" t="s">
        <v>325</v>
      </c>
      <c r="I80" s="15" t="s">
        <v>326</v>
      </c>
      <c r="J80" s="14">
        <v>52.74</v>
      </c>
      <c r="K80" s="15" t="s">
        <v>50</v>
      </c>
      <c r="L80" s="15" t="s">
        <v>352</v>
      </c>
      <c r="M80" s="15" t="s">
        <v>328</v>
      </c>
      <c r="N80" s="14" t="s">
        <v>53</v>
      </c>
      <c r="O80" s="15" t="s">
        <v>329</v>
      </c>
    </row>
    <row r="81" spans="1:15" s="2" customFormat="1" ht="60">
      <c r="A81" s="14" t="s">
        <v>42</v>
      </c>
      <c r="B81" s="14" t="s">
        <v>22</v>
      </c>
      <c r="C81" s="15" t="s">
        <v>353</v>
      </c>
      <c r="D81" s="14" t="s">
        <v>322</v>
      </c>
      <c r="E81" s="14" t="s">
        <v>56</v>
      </c>
      <c r="F81" s="14" t="s">
        <v>200</v>
      </c>
      <c r="G81" s="15" t="s">
        <v>324</v>
      </c>
      <c r="H81" s="14" t="s">
        <v>325</v>
      </c>
      <c r="I81" s="15" t="s">
        <v>326</v>
      </c>
      <c r="J81" s="14">
        <v>62.53</v>
      </c>
      <c r="K81" s="15" t="s">
        <v>50</v>
      </c>
      <c r="L81" s="15" t="s">
        <v>354</v>
      </c>
      <c r="M81" s="15" t="s">
        <v>328</v>
      </c>
      <c r="N81" s="14" t="s">
        <v>53</v>
      </c>
      <c r="O81" s="15" t="s">
        <v>329</v>
      </c>
    </row>
    <row r="82" spans="1:15" s="2" customFormat="1" ht="60">
      <c r="A82" s="14" t="s">
        <v>42</v>
      </c>
      <c r="B82" s="14" t="s">
        <v>22</v>
      </c>
      <c r="C82" s="15" t="s">
        <v>355</v>
      </c>
      <c r="D82" s="14" t="s">
        <v>322</v>
      </c>
      <c r="E82" s="14" t="s">
        <v>56</v>
      </c>
      <c r="F82" s="14" t="s">
        <v>248</v>
      </c>
      <c r="G82" s="15" t="s">
        <v>324</v>
      </c>
      <c r="H82" s="14" t="s">
        <v>325</v>
      </c>
      <c r="I82" s="15" t="s">
        <v>326</v>
      </c>
      <c r="J82" s="14">
        <v>70.15</v>
      </c>
      <c r="K82" s="15" t="s">
        <v>50</v>
      </c>
      <c r="L82" s="15" t="s">
        <v>356</v>
      </c>
      <c r="M82" s="15" t="s">
        <v>328</v>
      </c>
      <c r="N82" s="14" t="s">
        <v>53</v>
      </c>
      <c r="O82" s="15" t="s">
        <v>329</v>
      </c>
    </row>
    <row r="83" spans="1:15" s="2" customFormat="1" ht="60">
      <c r="A83" s="14" t="s">
        <v>42</v>
      </c>
      <c r="B83" s="14" t="s">
        <v>22</v>
      </c>
      <c r="C83" s="15" t="s">
        <v>357</v>
      </c>
      <c r="D83" s="14" t="s">
        <v>322</v>
      </c>
      <c r="E83" s="14" t="s">
        <v>56</v>
      </c>
      <c r="F83" s="14" t="s">
        <v>203</v>
      </c>
      <c r="G83" s="15" t="s">
        <v>324</v>
      </c>
      <c r="H83" s="14" t="s">
        <v>325</v>
      </c>
      <c r="I83" s="15" t="s">
        <v>326</v>
      </c>
      <c r="J83" s="14">
        <v>65.43</v>
      </c>
      <c r="K83" s="15" t="s">
        <v>50</v>
      </c>
      <c r="L83" s="15" t="s">
        <v>358</v>
      </c>
      <c r="M83" s="15" t="s">
        <v>328</v>
      </c>
      <c r="N83" s="14" t="s">
        <v>53</v>
      </c>
      <c r="O83" s="15" t="s">
        <v>329</v>
      </c>
    </row>
    <row r="84" spans="1:15" s="2" customFormat="1" ht="60">
      <c r="A84" s="14" t="s">
        <v>42</v>
      </c>
      <c r="B84" s="14" t="s">
        <v>22</v>
      </c>
      <c r="C84" s="15" t="s">
        <v>359</v>
      </c>
      <c r="D84" s="14" t="s">
        <v>322</v>
      </c>
      <c r="E84" s="14" t="s">
        <v>56</v>
      </c>
      <c r="F84" s="14" t="s">
        <v>185</v>
      </c>
      <c r="G84" s="15" t="s">
        <v>324</v>
      </c>
      <c r="H84" s="14" t="s">
        <v>325</v>
      </c>
      <c r="I84" s="15" t="s">
        <v>326</v>
      </c>
      <c r="J84" s="14">
        <v>69.78</v>
      </c>
      <c r="K84" s="15" t="s">
        <v>50</v>
      </c>
      <c r="L84" s="15" t="s">
        <v>360</v>
      </c>
      <c r="M84" s="15" t="s">
        <v>328</v>
      </c>
      <c r="N84" s="14" t="s">
        <v>53</v>
      </c>
      <c r="O84" s="15" t="s">
        <v>329</v>
      </c>
    </row>
    <row r="85" spans="1:15" s="2" customFormat="1" ht="60">
      <c r="A85" s="14" t="s">
        <v>42</v>
      </c>
      <c r="B85" s="14" t="s">
        <v>22</v>
      </c>
      <c r="C85" s="15" t="s">
        <v>361</v>
      </c>
      <c r="D85" s="14" t="s">
        <v>322</v>
      </c>
      <c r="E85" s="14" t="s">
        <v>56</v>
      </c>
      <c r="F85" s="14" t="s">
        <v>197</v>
      </c>
      <c r="G85" s="15" t="s">
        <v>324</v>
      </c>
      <c r="H85" s="14" t="s">
        <v>325</v>
      </c>
      <c r="I85" s="15" t="s">
        <v>326</v>
      </c>
      <c r="J85" s="14">
        <v>55.38</v>
      </c>
      <c r="K85" s="15" t="s">
        <v>50</v>
      </c>
      <c r="L85" s="15" t="s">
        <v>362</v>
      </c>
      <c r="M85" s="15" t="s">
        <v>328</v>
      </c>
      <c r="N85" s="14" t="s">
        <v>53</v>
      </c>
      <c r="O85" s="15" t="s">
        <v>329</v>
      </c>
    </row>
    <row r="86" spans="1:15" s="2" customFormat="1" ht="60">
      <c r="A86" s="14" t="s">
        <v>42</v>
      </c>
      <c r="B86" s="14" t="s">
        <v>22</v>
      </c>
      <c r="C86" s="15" t="s">
        <v>363</v>
      </c>
      <c r="D86" s="14" t="s">
        <v>322</v>
      </c>
      <c r="E86" s="14" t="s">
        <v>56</v>
      </c>
      <c r="F86" s="14" t="s">
        <v>245</v>
      </c>
      <c r="G86" s="15" t="s">
        <v>324</v>
      </c>
      <c r="H86" s="14" t="s">
        <v>325</v>
      </c>
      <c r="I86" s="15" t="s">
        <v>326</v>
      </c>
      <c r="J86" s="14">
        <v>54.34</v>
      </c>
      <c r="K86" s="15" t="s">
        <v>50</v>
      </c>
      <c r="L86" s="15" t="s">
        <v>364</v>
      </c>
      <c r="M86" s="15" t="s">
        <v>328</v>
      </c>
      <c r="N86" s="14" t="s">
        <v>53</v>
      </c>
      <c r="O86" s="15" t="s">
        <v>329</v>
      </c>
    </row>
    <row r="87" spans="1:15" s="2" customFormat="1" ht="60">
      <c r="A87" s="14" t="s">
        <v>42</v>
      </c>
      <c r="B87" s="14" t="s">
        <v>22</v>
      </c>
      <c r="C87" s="15" t="s">
        <v>365</v>
      </c>
      <c r="D87" s="14" t="s">
        <v>322</v>
      </c>
      <c r="E87" s="14" t="s">
        <v>56</v>
      </c>
      <c r="F87" s="14" t="s">
        <v>224</v>
      </c>
      <c r="G87" s="15" t="s">
        <v>324</v>
      </c>
      <c r="H87" s="14" t="s">
        <v>325</v>
      </c>
      <c r="I87" s="15" t="s">
        <v>326</v>
      </c>
      <c r="J87" s="14">
        <v>68.81</v>
      </c>
      <c r="K87" s="15" t="s">
        <v>50</v>
      </c>
      <c r="L87" s="15" t="s">
        <v>366</v>
      </c>
      <c r="M87" s="15" t="s">
        <v>328</v>
      </c>
      <c r="N87" s="14" t="s">
        <v>53</v>
      </c>
      <c r="O87" s="15" t="s">
        <v>329</v>
      </c>
    </row>
    <row r="88" spans="1:15" s="2" customFormat="1" ht="60">
      <c r="A88" s="14" t="s">
        <v>42</v>
      </c>
      <c r="B88" s="14" t="s">
        <v>22</v>
      </c>
      <c r="C88" s="15" t="s">
        <v>367</v>
      </c>
      <c r="D88" s="14" t="s">
        <v>322</v>
      </c>
      <c r="E88" s="14" t="s">
        <v>56</v>
      </c>
      <c r="F88" s="14" t="s">
        <v>233</v>
      </c>
      <c r="G88" s="15" t="s">
        <v>324</v>
      </c>
      <c r="H88" s="14" t="s">
        <v>325</v>
      </c>
      <c r="I88" s="15" t="s">
        <v>326</v>
      </c>
      <c r="J88" s="14">
        <v>87.63</v>
      </c>
      <c r="K88" s="15" t="s">
        <v>50</v>
      </c>
      <c r="L88" s="15" t="s">
        <v>368</v>
      </c>
      <c r="M88" s="15" t="s">
        <v>328</v>
      </c>
      <c r="N88" s="14" t="s">
        <v>53</v>
      </c>
      <c r="O88" s="15" t="s">
        <v>329</v>
      </c>
    </row>
    <row r="89" spans="1:15" s="2" customFormat="1" ht="60">
      <c r="A89" s="14" t="s">
        <v>42</v>
      </c>
      <c r="B89" s="14" t="s">
        <v>22</v>
      </c>
      <c r="C89" s="15" t="s">
        <v>369</v>
      </c>
      <c r="D89" s="14" t="s">
        <v>322</v>
      </c>
      <c r="E89" s="14" t="s">
        <v>56</v>
      </c>
      <c r="F89" s="14" t="s">
        <v>221</v>
      </c>
      <c r="G89" s="15" t="s">
        <v>324</v>
      </c>
      <c r="H89" s="14" t="s">
        <v>325</v>
      </c>
      <c r="I89" s="15" t="s">
        <v>326</v>
      </c>
      <c r="J89" s="14">
        <v>56.83</v>
      </c>
      <c r="K89" s="15" t="s">
        <v>50</v>
      </c>
      <c r="L89" s="15" t="s">
        <v>370</v>
      </c>
      <c r="M89" s="15" t="s">
        <v>328</v>
      </c>
      <c r="N89" s="14" t="s">
        <v>53</v>
      </c>
      <c r="O89" s="15" t="s">
        <v>329</v>
      </c>
    </row>
    <row r="90" spans="1:15" s="2" customFormat="1" ht="60">
      <c r="A90" s="14" t="s">
        <v>42</v>
      </c>
      <c r="B90" s="14" t="s">
        <v>22</v>
      </c>
      <c r="C90" s="15" t="s">
        <v>371</v>
      </c>
      <c r="D90" s="14" t="s">
        <v>322</v>
      </c>
      <c r="E90" s="14" t="s">
        <v>56</v>
      </c>
      <c r="F90" s="14" t="s">
        <v>191</v>
      </c>
      <c r="G90" s="15" t="s">
        <v>324</v>
      </c>
      <c r="H90" s="14" t="s">
        <v>325</v>
      </c>
      <c r="I90" s="15" t="s">
        <v>326</v>
      </c>
      <c r="J90" s="14">
        <v>30.52</v>
      </c>
      <c r="K90" s="15" t="s">
        <v>50</v>
      </c>
      <c r="L90" s="15" t="s">
        <v>372</v>
      </c>
      <c r="M90" s="15" t="s">
        <v>328</v>
      </c>
      <c r="N90" s="14" t="s">
        <v>53</v>
      </c>
      <c r="O90" s="15" t="s">
        <v>329</v>
      </c>
    </row>
    <row r="91" spans="1:15" s="2" customFormat="1" ht="60">
      <c r="A91" s="14" t="s">
        <v>42</v>
      </c>
      <c r="B91" s="14" t="s">
        <v>22</v>
      </c>
      <c r="C91" s="15" t="s">
        <v>373</v>
      </c>
      <c r="D91" s="14" t="s">
        <v>322</v>
      </c>
      <c r="E91" s="14" t="s">
        <v>56</v>
      </c>
      <c r="F91" s="14" t="s">
        <v>206</v>
      </c>
      <c r="G91" s="15" t="s">
        <v>324</v>
      </c>
      <c r="H91" s="14" t="s">
        <v>325</v>
      </c>
      <c r="I91" s="15" t="s">
        <v>326</v>
      </c>
      <c r="J91" s="14">
        <v>9.55</v>
      </c>
      <c r="K91" s="15" t="s">
        <v>50</v>
      </c>
      <c r="L91" s="15" t="s">
        <v>374</v>
      </c>
      <c r="M91" s="15" t="s">
        <v>328</v>
      </c>
      <c r="N91" s="14" t="s">
        <v>53</v>
      </c>
      <c r="O91" s="15" t="s">
        <v>329</v>
      </c>
    </row>
    <row r="92" spans="1:15" s="2" customFormat="1" ht="60">
      <c r="A92" s="14" t="s">
        <v>42</v>
      </c>
      <c r="B92" s="14" t="s">
        <v>22</v>
      </c>
      <c r="C92" s="15" t="s">
        <v>375</v>
      </c>
      <c r="D92" s="14" t="s">
        <v>322</v>
      </c>
      <c r="E92" s="14" t="s">
        <v>56</v>
      </c>
      <c r="F92" s="14" t="s">
        <v>179</v>
      </c>
      <c r="G92" s="15" t="s">
        <v>324</v>
      </c>
      <c r="H92" s="14" t="s">
        <v>325</v>
      </c>
      <c r="I92" s="15" t="s">
        <v>326</v>
      </c>
      <c r="J92" s="14">
        <v>54.77</v>
      </c>
      <c r="K92" s="15" t="s">
        <v>50</v>
      </c>
      <c r="L92" s="15" t="s">
        <v>376</v>
      </c>
      <c r="M92" s="15" t="s">
        <v>328</v>
      </c>
      <c r="N92" s="14" t="s">
        <v>53</v>
      </c>
      <c r="O92" s="15" t="s">
        <v>329</v>
      </c>
    </row>
    <row r="93" spans="1:15" s="2" customFormat="1" ht="60">
      <c r="A93" s="14" t="s">
        <v>42</v>
      </c>
      <c r="B93" s="14" t="s">
        <v>22</v>
      </c>
      <c r="C93" s="15" t="s">
        <v>377</v>
      </c>
      <c r="D93" s="14" t="s">
        <v>322</v>
      </c>
      <c r="E93" s="14" t="s">
        <v>56</v>
      </c>
      <c r="F93" s="14" t="s">
        <v>218</v>
      </c>
      <c r="G93" s="15" t="s">
        <v>324</v>
      </c>
      <c r="H93" s="14" t="s">
        <v>325</v>
      </c>
      <c r="I93" s="15" t="s">
        <v>326</v>
      </c>
      <c r="J93" s="14">
        <v>61.74</v>
      </c>
      <c r="K93" s="15" t="s">
        <v>50</v>
      </c>
      <c r="L93" s="15" t="s">
        <v>378</v>
      </c>
      <c r="M93" s="15" t="s">
        <v>328</v>
      </c>
      <c r="N93" s="14" t="s">
        <v>53</v>
      </c>
      <c r="O93" s="15" t="s">
        <v>329</v>
      </c>
    </row>
    <row r="94" spans="1:15" s="2" customFormat="1" ht="60">
      <c r="A94" s="14" t="s">
        <v>42</v>
      </c>
      <c r="B94" s="14" t="s">
        <v>22</v>
      </c>
      <c r="C94" s="15" t="s">
        <v>379</v>
      </c>
      <c r="D94" s="14" t="s">
        <v>322</v>
      </c>
      <c r="E94" s="14" t="s">
        <v>56</v>
      </c>
      <c r="F94" s="14" t="s">
        <v>239</v>
      </c>
      <c r="G94" s="15" t="s">
        <v>324</v>
      </c>
      <c r="H94" s="14" t="s">
        <v>325</v>
      </c>
      <c r="I94" s="15" t="s">
        <v>326</v>
      </c>
      <c r="J94" s="14">
        <v>13.15</v>
      </c>
      <c r="K94" s="15" t="s">
        <v>50</v>
      </c>
      <c r="L94" s="15" t="s">
        <v>374</v>
      </c>
      <c r="M94" s="15" t="s">
        <v>328</v>
      </c>
      <c r="N94" s="14" t="s">
        <v>53</v>
      </c>
      <c r="O94" s="15" t="s">
        <v>329</v>
      </c>
    </row>
    <row r="95" spans="1:15" s="2" customFormat="1" ht="24" customHeight="1">
      <c r="A95" s="12" t="s">
        <v>13</v>
      </c>
      <c r="B95" s="13"/>
      <c r="C95" s="12" t="s">
        <v>282</v>
      </c>
      <c r="D95" s="13"/>
      <c r="E95" s="13"/>
      <c r="F95" s="13"/>
      <c r="G95" s="12"/>
      <c r="H95" s="13"/>
      <c r="I95" s="12"/>
      <c r="J95" s="14"/>
      <c r="K95" s="12"/>
      <c r="L95" s="12"/>
      <c r="M95" s="12"/>
      <c r="N95" s="13"/>
      <c r="O95" s="12"/>
    </row>
    <row r="96" spans="1:15" s="2" customFormat="1" ht="24" customHeight="1">
      <c r="A96" s="12" t="s">
        <v>14</v>
      </c>
      <c r="B96" s="13"/>
      <c r="C96" s="12" t="s">
        <v>283</v>
      </c>
      <c r="D96" s="13"/>
      <c r="E96" s="13"/>
      <c r="F96" s="13"/>
      <c r="G96" s="12"/>
      <c r="H96" s="13"/>
      <c r="I96" s="12"/>
      <c r="J96" s="13">
        <v>245</v>
      </c>
      <c r="K96" s="12"/>
      <c r="L96" s="12"/>
      <c r="M96" s="12"/>
      <c r="N96" s="13"/>
      <c r="O96" s="12"/>
    </row>
    <row r="97" spans="1:15" s="2" customFormat="1" ht="60">
      <c r="A97" s="14" t="s">
        <v>42</v>
      </c>
      <c r="B97" s="14" t="s">
        <v>22</v>
      </c>
      <c r="C97" s="15" t="s">
        <v>380</v>
      </c>
      <c r="D97" s="14" t="s">
        <v>381</v>
      </c>
      <c r="E97" s="14" t="s">
        <v>45</v>
      </c>
      <c r="F97" s="14" t="s">
        <v>256</v>
      </c>
      <c r="G97" s="15" t="s">
        <v>382</v>
      </c>
      <c r="H97" s="14" t="s">
        <v>258</v>
      </c>
      <c r="I97" s="15" t="s">
        <v>383</v>
      </c>
      <c r="J97" s="14">
        <v>245</v>
      </c>
      <c r="K97" s="15" t="s">
        <v>137</v>
      </c>
      <c r="L97" s="15" t="s">
        <v>384</v>
      </c>
      <c r="M97" s="15" t="s">
        <v>385</v>
      </c>
      <c r="N97" s="14" t="s">
        <v>53</v>
      </c>
      <c r="O97" s="15" t="s">
        <v>386</v>
      </c>
    </row>
    <row r="98" spans="1:15" s="2" customFormat="1" ht="24" customHeight="1">
      <c r="A98" s="12" t="s">
        <v>15</v>
      </c>
      <c r="B98" s="13"/>
      <c r="C98" s="12" t="s">
        <v>387</v>
      </c>
      <c r="D98" s="13"/>
      <c r="E98" s="13"/>
      <c r="F98" s="13"/>
      <c r="G98" s="12"/>
      <c r="H98" s="13"/>
      <c r="I98" s="12"/>
      <c r="J98" s="13">
        <f>SUM(J99:J132)</f>
        <v>3293</v>
      </c>
      <c r="K98" s="12"/>
      <c r="L98" s="12"/>
      <c r="M98" s="12"/>
      <c r="N98" s="13"/>
      <c r="O98" s="12"/>
    </row>
    <row r="99" spans="1:15" s="2" customFormat="1" ht="57" customHeight="1">
      <c r="A99" s="12" t="s">
        <v>42</v>
      </c>
      <c r="B99" s="13" t="s">
        <v>22</v>
      </c>
      <c r="C99" s="12" t="s">
        <v>388</v>
      </c>
      <c r="D99" s="13" t="s">
        <v>389</v>
      </c>
      <c r="E99" s="13" t="s">
        <v>45</v>
      </c>
      <c r="F99" s="13" t="s">
        <v>390</v>
      </c>
      <c r="G99" s="12" t="s">
        <v>58</v>
      </c>
      <c r="H99" s="13" t="s">
        <v>391</v>
      </c>
      <c r="I99" s="15" t="s">
        <v>392</v>
      </c>
      <c r="J99" s="13">
        <v>32</v>
      </c>
      <c r="K99" s="12" t="s">
        <v>50</v>
      </c>
      <c r="L99" s="12" t="s">
        <v>393</v>
      </c>
      <c r="M99" s="12" t="s">
        <v>394</v>
      </c>
      <c r="N99" s="13" t="s">
        <v>53</v>
      </c>
      <c r="O99" s="12" t="s">
        <v>395</v>
      </c>
    </row>
    <row r="100" spans="1:15" s="3" customFormat="1" ht="51.75" customHeight="1">
      <c r="A100" s="14" t="s">
        <v>42</v>
      </c>
      <c r="B100" s="14" t="s">
        <v>22</v>
      </c>
      <c r="C100" s="15" t="s">
        <v>396</v>
      </c>
      <c r="D100" s="14" t="s">
        <v>389</v>
      </c>
      <c r="E100" s="14" t="s">
        <v>397</v>
      </c>
      <c r="F100" s="14" t="s">
        <v>398</v>
      </c>
      <c r="G100" s="15" t="s">
        <v>399</v>
      </c>
      <c r="H100" s="14" t="s">
        <v>400</v>
      </c>
      <c r="I100" s="15" t="s">
        <v>401</v>
      </c>
      <c r="J100" s="14">
        <v>232.4</v>
      </c>
      <c r="K100" s="15" t="s">
        <v>137</v>
      </c>
      <c r="L100" s="15" t="s">
        <v>402</v>
      </c>
      <c r="M100" s="15" t="s">
        <v>403</v>
      </c>
      <c r="N100" s="14" t="s">
        <v>53</v>
      </c>
      <c r="O100" s="15" t="s">
        <v>404</v>
      </c>
    </row>
    <row r="101" spans="1:15" s="3" customFormat="1" ht="51.75" customHeight="1">
      <c r="A101" s="14" t="s">
        <v>42</v>
      </c>
      <c r="B101" s="14" t="s">
        <v>22</v>
      </c>
      <c r="C101" s="15" t="s">
        <v>405</v>
      </c>
      <c r="D101" s="14" t="s">
        <v>389</v>
      </c>
      <c r="E101" s="14" t="s">
        <v>397</v>
      </c>
      <c r="F101" s="14" t="s">
        <v>406</v>
      </c>
      <c r="G101" s="15" t="s">
        <v>399</v>
      </c>
      <c r="H101" s="14" t="s">
        <v>400</v>
      </c>
      <c r="I101" s="15" t="s">
        <v>407</v>
      </c>
      <c r="J101" s="14">
        <v>58.1</v>
      </c>
      <c r="K101" s="15" t="s">
        <v>137</v>
      </c>
      <c r="L101" s="15" t="s">
        <v>408</v>
      </c>
      <c r="M101" s="15" t="s">
        <v>403</v>
      </c>
      <c r="N101" s="14" t="s">
        <v>53</v>
      </c>
      <c r="O101" s="15" t="s">
        <v>404</v>
      </c>
    </row>
    <row r="102" spans="1:15" s="3" customFormat="1" ht="51.75" customHeight="1">
      <c r="A102" s="14" t="s">
        <v>42</v>
      </c>
      <c r="B102" s="14" t="s">
        <v>22</v>
      </c>
      <c r="C102" s="15" t="s">
        <v>409</v>
      </c>
      <c r="D102" s="14" t="s">
        <v>389</v>
      </c>
      <c r="E102" s="14" t="s">
        <v>397</v>
      </c>
      <c r="F102" s="14" t="s">
        <v>410</v>
      </c>
      <c r="G102" s="15" t="s">
        <v>399</v>
      </c>
      <c r="H102" s="14" t="s">
        <v>400</v>
      </c>
      <c r="I102" s="15" t="s">
        <v>407</v>
      </c>
      <c r="J102" s="14">
        <v>58.1</v>
      </c>
      <c r="K102" s="15" t="s">
        <v>137</v>
      </c>
      <c r="L102" s="15" t="s">
        <v>411</v>
      </c>
      <c r="M102" s="15" t="s">
        <v>403</v>
      </c>
      <c r="N102" s="14" t="s">
        <v>53</v>
      </c>
      <c r="O102" s="15" t="s">
        <v>404</v>
      </c>
    </row>
    <row r="103" spans="1:15" s="3" customFormat="1" ht="51.75" customHeight="1">
      <c r="A103" s="14" t="s">
        <v>42</v>
      </c>
      <c r="B103" s="14" t="s">
        <v>22</v>
      </c>
      <c r="C103" s="15" t="s">
        <v>412</v>
      </c>
      <c r="D103" s="14" t="s">
        <v>389</v>
      </c>
      <c r="E103" s="14" t="s">
        <v>397</v>
      </c>
      <c r="F103" s="14" t="s">
        <v>413</v>
      </c>
      <c r="G103" s="15" t="s">
        <v>399</v>
      </c>
      <c r="H103" s="14" t="s">
        <v>400</v>
      </c>
      <c r="I103" s="15" t="s">
        <v>414</v>
      </c>
      <c r="J103" s="14">
        <v>74.7</v>
      </c>
      <c r="K103" s="15" t="s">
        <v>137</v>
      </c>
      <c r="L103" s="15" t="s">
        <v>415</v>
      </c>
      <c r="M103" s="15" t="s">
        <v>403</v>
      </c>
      <c r="N103" s="14" t="s">
        <v>53</v>
      </c>
      <c r="O103" s="15" t="s">
        <v>404</v>
      </c>
    </row>
    <row r="104" spans="1:15" s="3" customFormat="1" ht="51.75" customHeight="1">
      <c r="A104" s="14" t="s">
        <v>42</v>
      </c>
      <c r="B104" s="14" t="s">
        <v>22</v>
      </c>
      <c r="C104" s="15" t="s">
        <v>416</v>
      </c>
      <c r="D104" s="14" t="s">
        <v>389</v>
      </c>
      <c r="E104" s="14" t="s">
        <v>397</v>
      </c>
      <c r="F104" s="14" t="s">
        <v>417</v>
      </c>
      <c r="G104" s="15" t="s">
        <v>399</v>
      </c>
      <c r="H104" s="14" t="s">
        <v>400</v>
      </c>
      <c r="I104" s="15" t="s">
        <v>418</v>
      </c>
      <c r="J104" s="14">
        <v>49.8</v>
      </c>
      <c r="K104" s="15" t="s">
        <v>137</v>
      </c>
      <c r="L104" s="15" t="s">
        <v>419</v>
      </c>
      <c r="M104" s="15" t="s">
        <v>403</v>
      </c>
      <c r="N104" s="14" t="s">
        <v>53</v>
      </c>
      <c r="O104" s="15" t="s">
        <v>404</v>
      </c>
    </row>
    <row r="105" spans="1:15" s="3" customFormat="1" ht="51.75" customHeight="1">
      <c r="A105" s="14" t="s">
        <v>42</v>
      </c>
      <c r="B105" s="14" t="s">
        <v>22</v>
      </c>
      <c r="C105" s="15" t="s">
        <v>420</v>
      </c>
      <c r="D105" s="14" t="s">
        <v>389</v>
      </c>
      <c r="E105" s="14" t="s">
        <v>397</v>
      </c>
      <c r="F105" s="14" t="s">
        <v>97</v>
      </c>
      <c r="G105" s="15" t="s">
        <v>399</v>
      </c>
      <c r="H105" s="14" t="s">
        <v>400</v>
      </c>
      <c r="I105" s="15" t="s">
        <v>414</v>
      </c>
      <c r="J105" s="14">
        <v>74.7</v>
      </c>
      <c r="K105" s="15" t="s">
        <v>137</v>
      </c>
      <c r="L105" s="15" t="s">
        <v>421</v>
      </c>
      <c r="M105" s="15" t="s">
        <v>403</v>
      </c>
      <c r="N105" s="14" t="s">
        <v>53</v>
      </c>
      <c r="O105" s="15" t="s">
        <v>404</v>
      </c>
    </row>
    <row r="106" spans="1:15" s="3" customFormat="1" ht="51.75" customHeight="1">
      <c r="A106" s="14" t="s">
        <v>42</v>
      </c>
      <c r="B106" s="14" t="s">
        <v>22</v>
      </c>
      <c r="C106" s="15" t="s">
        <v>422</v>
      </c>
      <c r="D106" s="14" t="s">
        <v>389</v>
      </c>
      <c r="E106" s="14" t="s">
        <v>397</v>
      </c>
      <c r="F106" s="14" t="s">
        <v>423</v>
      </c>
      <c r="G106" s="15" t="s">
        <v>399</v>
      </c>
      <c r="H106" s="14" t="s">
        <v>400</v>
      </c>
      <c r="I106" s="15" t="s">
        <v>424</v>
      </c>
      <c r="J106" s="14">
        <v>33.2</v>
      </c>
      <c r="K106" s="15" t="s">
        <v>137</v>
      </c>
      <c r="L106" s="15" t="s">
        <v>425</v>
      </c>
      <c r="M106" s="15" t="s">
        <v>403</v>
      </c>
      <c r="N106" s="14" t="s">
        <v>53</v>
      </c>
      <c r="O106" s="15" t="s">
        <v>404</v>
      </c>
    </row>
    <row r="107" spans="1:15" s="3" customFormat="1" ht="51.75" customHeight="1">
      <c r="A107" s="14" t="s">
        <v>42</v>
      </c>
      <c r="B107" s="14" t="s">
        <v>22</v>
      </c>
      <c r="C107" s="15" t="s">
        <v>426</v>
      </c>
      <c r="D107" s="14" t="s">
        <v>389</v>
      </c>
      <c r="E107" s="14" t="s">
        <v>397</v>
      </c>
      <c r="F107" s="14" t="s">
        <v>427</v>
      </c>
      <c r="G107" s="15" t="s">
        <v>399</v>
      </c>
      <c r="H107" s="14" t="s">
        <v>400</v>
      </c>
      <c r="I107" s="15" t="s">
        <v>428</v>
      </c>
      <c r="J107" s="14">
        <v>99.6</v>
      </c>
      <c r="K107" s="15" t="s">
        <v>137</v>
      </c>
      <c r="L107" s="15" t="s">
        <v>429</v>
      </c>
      <c r="M107" s="15" t="s">
        <v>403</v>
      </c>
      <c r="N107" s="14" t="s">
        <v>53</v>
      </c>
      <c r="O107" s="15" t="s">
        <v>404</v>
      </c>
    </row>
    <row r="108" spans="1:15" s="3" customFormat="1" ht="51.75" customHeight="1">
      <c r="A108" s="14" t="s">
        <v>42</v>
      </c>
      <c r="B108" s="14" t="s">
        <v>22</v>
      </c>
      <c r="C108" s="15" t="s">
        <v>430</v>
      </c>
      <c r="D108" s="14" t="s">
        <v>389</v>
      </c>
      <c r="E108" s="14" t="s">
        <v>397</v>
      </c>
      <c r="F108" s="14" t="s">
        <v>431</v>
      </c>
      <c r="G108" s="15" t="s">
        <v>399</v>
      </c>
      <c r="H108" s="14" t="s">
        <v>400</v>
      </c>
      <c r="I108" s="15" t="s">
        <v>432</v>
      </c>
      <c r="J108" s="14">
        <v>41.5</v>
      </c>
      <c r="K108" s="15" t="s">
        <v>137</v>
      </c>
      <c r="L108" s="15" t="s">
        <v>433</v>
      </c>
      <c r="M108" s="15" t="s">
        <v>403</v>
      </c>
      <c r="N108" s="14" t="s">
        <v>53</v>
      </c>
      <c r="O108" s="15" t="s">
        <v>404</v>
      </c>
    </row>
    <row r="109" spans="1:15" s="3" customFormat="1" ht="51.75" customHeight="1">
      <c r="A109" s="14" t="s">
        <v>42</v>
      </c>
      <c r="B109" s="14" t="s">
        <v>22</v>
      </c>
      <c r="C109" s="15" t="s">
        <v>434</v>
      </c>
      <c r="D109" s="14" t="s">
        <v>389</v>
      </c>
      <c r="E109" s="14" t="s">
        <v>397</v>
      </c>
      <c r="F109" s="14" t="s">
        <v>435</v>
      </c>
      <c r="G109" s="15" t="s">
        <v>399</v>
      </c>
      <c r="H109" s="14" t="s">
        <v>400</v>
      </c>
      <c r="I109" s="15" t="s">
        <v>436</v>
      </c>
      <c r="J109" s="14">
        <v>107.9</v>
      </c>
      <c r="K109" s="15" t="s">
        <v>137</v>
      </c>
      <c r="L109" s="15" t="s">
        <v>437</v>
      </c>
      <c r="M109" s="15" t="s">
        <v>403</v>
      </c>
      <c r="N109" s="14" t="s">
        <v>53</v>
      </c>
      <c r="O109" s="15" t="s">
        <v>404</v>
      </c>
    </row>
    <row r="110" spans="1:15" s="3" customFormat="1" ht="51.75" customHeight="1">
      <c r="A110" s="14" t="s">
        <v>42</v>
      </c>
      <c r="B110" s="14" t="s">
        <v>22</v>
      </c>
      <c r="C110" s="15" t="s">
        <v>438</v>
      </c>
      <c r="D110" s="14" t="s">
        <v>389</v>
      </c>
      <c r="E110" s="14" t="s">
        <v>397</v>
      </c>
      <c r="F110" s="14" t="s">
        <v>439</v>
      </c>
      <c r="G110" s="15" t="s">
        <v>399</v>
      </c>
      <c r="H110" s="14" t="s">
        <v>400</v>
      </c>
      <c r="I110" s="15" t="s">
        <v>432</v>
      </c>
      <c r="J110" s="14">
        <v>41.5</v>
      </c>
      <c r="K110" s="15" t="s">
        <v>137</v>
      </c>
      <c r="L110" s="15" t="s">
        <v>440</v>
      </c>
      <c r="M110" s="15" t="s">
        <v>403</v>
      </c>
      <c r="N110" s="14" t="s">
        <v>53</v>
      </c>
      <c r="O110" s="15" t="s">
        <v>404</v>
      </c>
    </row>
    <row r="111" spans="1:15" s="3" customFormat="1" ht="51.75" customHeight="1">
      <c r="A111" s="14" t="s">
        <v>42</v>
      </c>
      <c r="B111" s="14" t="s">
        <v>22</v>
      </c>
      <c r="C111" s="15" t="s">
        <v>441</v>
      </c>
      <c r="D111" s="14" t="s">
        <v>389</v>
      </c>
      <c r="E111" s="14" t="s">
        <v>397</v>
      </c>
      <c r="F111" s="14" t="s">
        <v>442</v>
      </c>
      <c r="G111" s="15" t="s">
        <v>399</v>
      </c>
      <c r="H111" s="14" t="s">
        <v>400</v>
      </c>
      <c r="I111" s="15" t="s">
        <v>432</v>
      </c>
      <c r="J111" s="14">
        <v>41.5</v>
      </c>
      <c r="K111" s="15" t="s">
        <v>137</v>
      </c>
      <c r="L111" s="15" t="s">
        <v>443</v>
      </c>
      <c r="M111" s="15" t="s">
        <v>403</v>
      </c>
      <c r="N111" s="14" t="s">
        <v>53</v>
      </c>
      <c r="O111" s="15" t="s">
        <v>404</v>
      </c>
    </row>
    <row r="112" spans="1:15" s="3" customFormat="1" ht="51.75" customHeight="1">
      <c r="A112" s="14" t="s">
        <v>42</v>
      </c>
      <c r="B112" s="14" t="s">
        <v>22</v>
      </c>
      <c r="C112" s="15" t="s">
        <v>444</v>
      </c>
      <c r="D112" s="14" t="s">
        <v>389</v>
      </c>
      <c r="E112" s="14" t="s">
        <v>397</v>
      </c>
      <c r="F112" s="14" t="s">
        <v>445</v>
      </c>
      <c r="G112" s="15" t="s">
        <v>399</v>
      </c>
      <c r="H112" s="14" t="s">
        <v>400</v>
      </c>
      <c r="I112" s="15" t="s">
        <v>446</v>
      </c>
      <c r="J112" s="14">
        <v>207.5</v>
      </c>
      <c r="K112" s="15" t="s">
        <v>137</v>
      </c>
      <c r="L112" s="15" t="s">
        <v>447</v>
      </c>
      <c r="M112" s="15" t="s">
        <v>403</v>
      </c>
      <c r="N112" s="14" t="s">
        <v>53</v>
      </c>
      <c r="O112" s="15" t="s">
        <v>404</v>
      </c>
    </row>
    <row r="113" spans="1:15" s="3" customFormat="1" ht="51.75" customHeight="1">
      <c r="A113" s="14" t="s">
        <v>42</v>
      </c>
      <c r="B113" s="14" t="s">
        <v>22</v>
      </c>
      <c r="C113" s="15" t="s">
        <v>448</v>
      </c>
      <c r="D113" s="14" t="s">
        <v>389</v>
      </c>
      <c r="E113" s="14" t="s">
        <v>397</v>
      </c>
      <c r="F113" s="14" t="s">
        <v>449</v>
      </c>
      <c r="G113" s="15" t="s">
        <v>399</v>
      </c>
      <c r="H113" s="14" t="s">
        <v>400</v>
      </c>
      <c r="I113" s="15" t="s">
        <v>450</v>
      </c>
      <c r="J113" s="14">
        <v>83</v>
      </c>
      <c r="K113" s="15" t="s">
        <v>137</v>
      </c>
      <c r="L113" s="15" t="s">
        <v>451</v>
      </c>
      <c r="M113" s="15" t="s">
        <v>403</v>
      </c>
      <c r="N113" s="14" t="s">
        <v>53</v>
      </c>
      <c r="O113" s="15" t="s">
        <v>404</v>
      </c>
    </row>
    <row r="114" spans="1:15" s="3" customFormat="1" ht="51.75" customHeight="1">
      <c r="A114" s="14" t="s">
        <v>42</v>
      </c>
      <c r="B114" s="14" t="s">
        <v>22</v>
      </c>
      <c r="C114" s="15" t="s">
        <v>452</v>
      </c>
      <c r="D114" s="14" t="s">
        <v>389</v>
      </c>
      <c r="E114" s="14" t="s">
        <v>397</v>
      </c>
      <c r="F114" s="14" t="s">
        <v>453</v>
      </c>
      <c r="G114" s="15" t="s">
        <v>399</v>
      </c>
      <c r="H114" s="14" t="s">
        <v>400</v>
      </c>
      <c r="I114" s="15" t="s">
        <v>454</v>
      </c>
      <c r="J114" s="14">
        <v>124.5</v>
      </c>
      <c r="K114" s="15" t="s">
        <v>137</v>
      </c>
      <c r="L114" s="15" t="s">
        <v>455</v>
      </c>
      <c r="M114" s="15" t="s">
        <v>403</v>
      </c>
      <c r="N114" s="14" t="s">
        <v>53</v>
      </c>
      <c r="O114" s="15" t="s">
        <v>404</v>
      </c>
    </row>
    <row r="115" spans="1:15" s="3" customFormat="1" ht="51.75" customHeight="1">
      <c r="A115" s="14" t="s">
        <v>42</v>
      </c>
      <c r="B115" s="14" t="s">
        <v>22</v>
      </c>
      <c r="C115" s="15" t="s">
        <v>456</v>
      </c>
      <c r="D115" s="14" t="s">
        <v>389</v>
      </c>
      <c r="E115" s="14" t="s">
        <v>397</v>
      </c>
      <c r="F115" s="14" t="s">
        <v>457</v>
      </c>
      <c r="G115" s="15" t="s">
        <v>399</v>
      </c>
      <c r="H115" s="14" t="s">
        <v>400</v>
      </c>
      <c r="I115" s="15" t="s">
        <v>458</v>
      </c>
      <c r="J115" s="14">
        <v>166</v>
      </c>
      <c r="K115" s="15" t="s">
        <v>137</v>
      </c>
      <c r="L115" s="15" t="s">
        <v>459</v>
      </c>
      <c r="M115" s="15" t="s">
        <v>403</v>
      </c>
      <c r="N115" s="14" t="s">
        <v>53</v>
      </c>
      <c r="O115" s="15" t="s">
        <v>404</v>
      </c>
    </row>
    <row r="116" spans="1:15" s="3" customFormat="1" ht="51.75" customHeight="1">
      <c r="A116" s="14" t="s">
        <v>42</v>
      </c>
      <c r="B116" s="14" t="s">
        <v>22</v>
      </c>
      <c r="C116" s="15" t="s">
        <v>460</v>
      </c>
      <c r="D116" s="14" t="s">
        <v>389</v>
      </c>
      <c r="E116" s="14" t="s">
        <v>397</v>
      </c>
      <c r="F116" s="14" t="s">
        <v>461</v>
      </c>
      <c r="G116" s="15" t="s">
        <v>399</v>
      </c>
      <c r="H116" s="14" t="s">
        <v>400</v>
      </c>
      <c r="I116" s="15" t="s">
        <v>450</v>
      </c>
      <c r="J116" s="14">
        <v>83</v>
      </c>
      <c r="K116" s="15" t="s">
        <v>137</v>
      </c>
      <c r="L116" s="15" t="s">
        <v>462</v>
      </c>
      <c r="M116" s="15" t="s">
        <v>403</v>
      </c>
      <c r="N116" s="14" t="s">
        <v>53</v>
      </c>
      <c r="O116" s="15" t="s">
        <v>404</v>
      </c>
    </row>
    <row r="117" spans="1:15" s="3" customFormat="1" ht="51.75" customHeight="1">
      <c r="A117" s="14" t="s">
        <v>42</v>
      </c>
      <c r="B117" s="14" t="s">
        <v>22</v>
      </c>
      <c r="C117" s="15" t="s">
        <v>463</v>
      </c>
      <c r="D117" s="14" t="s">
        <v>389</v>
      </c>
      <c r="E117" s="14" t="s">
        <v>397</v>
      </c>
      <c r="F117" s="14" t="s">
        <v>464</v>
      </c>
      <c r="G117" s="15" t="s">
        <v>399</v>
      </c>
      <c r="H117" s="14" t="s">
        <v>400</v>
      </c>
      <c r="I117" s="15" t="s">
        <v>458</v>
      </c>
      <c r="J117" s="14">
        <v>166</v>
      </c>
      <c r="K117" s="15" t="s">
        <v>137</v>
      </c>
      <c r="L117" s="15" t="s">
        <v>465</v>
      </c>
      <c r="M117" s="15" t="s">
        <v>403</v>
      </c>
      <c r="N117" s="14" t="s">
        <v>53</v>
      </c>
      <c r="O117" s="15" t="s">
        <v>404</v>
      </c>
    </row>
    <row r="118" spans="1:15" s="3" customFormat="1" ht="51.75" customHeight="1">
      <c r="A118" s="14" t="s">
        <v>42</v>
      </c>
      <c r="B118" s="14" t="s">
        <v>22</v>
      </c>
      <c r="C118" s="15" t="s">
        <v>466</v>
      </c>
      <c r="D118" s="14" t="s">
        <v>389</v>
      </c>
      <c r="E118" s="14" t="s">
        <v>397</v>
      </c>
      <c r="F118" s="14" t="s">
        <v>467</v>
      </c>
      <c r="G118" s="15" t="s">
        <v>399</v>
      </c>
      <c r="H118" s="14" t="s">
        <v>400</v>
      </c>
      <c r="I118" s="15" t="s">
        <v>454</v>
      </c>
      <c r="J118" s="14">
        <v>124.5</v>
      </c>
      <c r="K118" s="15" t="s">
        <v>137</v>
      </c>
      <c r="L118" s="15" t="s">
        <v>468</v>
      </c>
      <c r="M118" s="15" t="s">
        <v>403</v>
      </c>
      <c r="N118" s="14" t="s">
        <v>53</v>
      </c>
      <c r="O118" s="15" t="s">
        <v>404</v>
      </c>
    </row>
    <row r="119" spans="1:15" s="3" customFormat="1" ht="51.75" customHeight="1">
      <c r="A119" s="14" t="s">
        <v>42</v>
      </c>
      <c r="B119" s="14" t="s">
        <v>22</v>
      </c>
      <c r="C119" s="15" t="s">
        <v>469</v>
      </c>
      <c r="D119" s="14" t="s">
        <v>389</v>
      </c>
      <c r="E119" s="14" t="s">
        <v>397</v>
      </c>
      <c r="F119" s="14" t="s">
        <v>470</v>
      </c>
      <c r="G119" s="15" t="s">
        <v>399</v>
      </c>
      <c r="H119" s="14" t="s">
        <v>400</v>
      </c>
      <c r="I119" s="15" t="s">
        <v>471</v>
      </c>
      <c r="J119" s="14">
        <v>215.8</v>
      </c>
      <c r="K119" s="15" t="s">
        <v>137</v>
      </c>
      <c r="L119" s="15" t="s">
        <v>472</v>
      </c>
      <c r="M119" s="15" t="s">
        <v>403</v>
      </c>
      <c r="N119" s="14" t="s">
        <v>53</v>
      </c>
      <c r="O119" s="15" t="s">
        <v>404</v>
      </c>
    </row>
    <row r="120" spans="1:15" s="3" customFormat="1" ht="51.75" customHeight="1">
      <c r="A120" s="14" t="s">
        <v>42</v>
      </c>
      <c r="B120" s="14" t="s">
        <v>22</v>
      </c>
      <c r="C120" s="15" t="s">
        <v>473</v>
      </c>
      <c r="D120" s="14" t="s">
        <v>389</v>
      </c>
      <c r="E120" s="14" t="s">
        <v>397</v>
      </c>
      <c r="F120" s="14" t="s">
        <v>474</v>
      </c>
      <c r="G120" s="15" t="s">
        <v>399</v>
      </c>
      <c r="H120" s="14" t="s">
        <v>400</v>
      </c>
      <c r="I120" s="15" t="s">
        <v>458</v>
      </c>
      <c r="J120" s="14">
        <v>166</v>
      </c>
      <c r="K120" s="15" t="s">
        <v>137</v>
      </c>
      <c r="L120" s="15" t="s">
        <v>475</v>
      </c>
      <c r="M120" s="15" t="s">
        <v>403</v>
      </c>
      <c r="N120" s="14" t="s">
        <v>53</v>
      </c>
      <c r="O120" s="15" t="s">
        <v>404</v>
      </c>
    </row>
    <row r="121" spans="1:15" s="3" customFormat="1" ht="51.75" customHeight="1">
      <c r="A121" s="14" t="s">
        <v>42</v>
      </c>
      <c r="B121" s="14" t="s">
        <v>22</v>
      </c>
      <c r="C121" s="15" t="s">
        <v>476</v>
      </c>
      <c r="D121" s="14" t="s">
        <v>389</v>
      </c>
      <c r="E121" s="14" t="s">
        <v>397</v>
      </c>
      <c r="F121" s="14" t="s">
        <v>477</v>
      </c>
      <c r="G121" s="15" t="s">
        <v>399</v>
      </c>
      <c r="H121" s="14" t="s">
        <v>400</v>
      </c>
      <c r="I121" s="15" t="s">
        <v>450</v>
      </c>
      <c r="J121" s="14">
        <v>83</v>
      </c>
      <c r="K121" s="15" t="s">
        <v>137</v>
      </c>
      <c r="L121" s="15" t="s">
        <v>478</v>
      </c>
      <c r="M121" s="15" t="s">
        <v>403</v>
      </c>
      <c r="N121" s="14" t="s">
        <v>53</v>
      </c>
      <c r="O121" s="15" t="s">
        <v>404</v>
      </c>
    </row>
    <row r="122" spans="1:15" s="3" customFormat="1" ht="51.75" customHeight="1">
      <c r="A122" s="14" t="s">
        <v>42</v>
      </c>
      <c r="B122" s="14" t="s">
        <v>22</v>
      </c>
      <c r="C122" s="15" t="s">
        <v>479</v>
      </c>
      <c r="D122" s="14" t="s">
        <v>389</v>
      </c>
      <c r="E122" s="14" t="s">
        <v>397</v>
      </c>
      <c r="F122" s="14" t="s">
        <v>480</v>
      </c>
      <c r="G122" s="15" t="s">
        <v>399</v>
      </c>
      <c r="H122" s="14" t="s">
        <v>400</v>
      </c>
      <c r="I122" s="15" t="s">
        <v>481</v>
      </c>
      <c r="J122" s="14">
        <v>116.2</v>
      </c>
      <c r="K122" s="15" t="s">
        <v>137</v>
      </c>
      <c r="L122" s="15" t="s">
        <v>482</v>
      </c>
      <c r="M122" s="15" t="s">
        <v>403</v>
      </c>
      <c r="N122" s="14" t="s">
        <v>53</v>
      </c>
      <c r="O122" s="15" t="s">
        <v>404</v>
      </c>
    </row>
    <row r="123" spans="1:15" s="3" customFormat="1" ht="51.75" customHeight="1">
      <c r="A123" s="14" t="s">
        <v>42</v>
      </c>
      <c r="B123" s="14" t="s">
        <v>22</v>
      </c>
      <c r="C123" s="15" t="s">
        <v>483</v>
      </c>
      <c r="D123" s="14" t="s">
        <v>389</v>
      </c>
      <c r="E123" s="14" t="s">
        <v>397</v>
      </c>
      <c r="F123" s="14" t="s">
        <v>484</v>
      </c>
      <c r="G123" s="15" t="s">
        <v>399</v>
      </c>
      <c r="H123" s="14" t="s">
        <v>400</v>
      </c>
      <c r="I123" s="15" t="s">
        <v>458</v>
      </c>
      <c r="J123" s="14">
        <v>166</v>
      </c>
      <c r="K123" s="15" t="s">
        <v>137</v>
      </c>
      <c r="L123" s="15" t="s">
        <v>485</v>
      </c>
      <c r="M123" s="15" t="s">
        <v>403</v>
      </c>
      <c r="N123" s="14" t="s">
        <v>53</v>
      </c>
      <c r="O123" s="15" t="s">
        <v>404</v>
      </c>
    </row>
    <row r="124" spans="1:15" s="3" customFormat="1" ht="51.75" customHeight="1">
      <c r="A124" s="14" t="s">
        <v>42</v>
      </c>
      <c r="B124" s="14" t="s">
        <v>22</v>
      </c>
      <c r="C124" s="15" t="s">
        <v>486</v>
      </c>
      <c r="D124" s="14" t="s">
        <v>389</v>
      </c>
      <c r="E124" s="14" t="s">
        <v>397</v>
      </c>
      <c r="F124" s="14" t="s">
        <v>487</v>
      </c>
      <c r="G124" s="15" t="s">
        <v>399</v>
      </c>
      <c r="H124" s="14" t="s">
        <v>400</v>
      </c>
      <c r="I124" s="15" t="s">
        <v>458</v>
      </c>
      <c r="J124" s="14">
        <v>166</v>
      </c>
      <c r="K124" s="15" t="s">
        <v>137</v>
      </c>
      <c r="L124" s="15" t="s">
        <v>488</v>
      </c>
      <c r="M124" s="15" t="s">
        <v>403</v>
      </c>
      <c r="N124" s="14" t="s">
        <v>53</v>
      </c>
      <c r="O124" s="15" t="s">
        <v>404</v>
      </c>
    </row>
    <row r="125" spans="1:15" s="3" customFormat="1" ht="51.75" customHeight="1">
      <c r="A125" s="14" t="s">
        <v>42</v>
      </c>
      <c r="B125" s="14" t="s">
        <v>22</v>
      </c>
      <c r="C125" s="15" t="s">
        <v>489</v>
      </c>
      <c r="D125" s="14" t="s">
        <v>389</v>
      </c>
      <c r="E125" s="14" t="s">
        <v>397</v>
      </c>
      <c r="F125" s="14" t="s">
        <v>490</v>
      </c>
      <c r="G125" s="15" t="s">
        <v>399</v>
      </c>
      <c r="H125" s="14" t="s">
        <v>400</v>
      </c>
      <c r="I125" s="15" t="s">
        <v>450</v>
      </c>
      <c r="J125" s="14">
        <v>83</v>
      </c>
      <c r="K125" s="15" t="s">
        <v>137</v>
      </c>
      <c r="L125" s="15" t="s">
        <v>491</v>
      </c>
      <c r="M125" s="15" t="s">
        <v>403</v>
      </c>
      <c r="N125" s="14" t="s">
        <v>53</v>
      </c>
      <c r="O125" s="15" t="s">
        <v>404</v>
      </c>
    </row>
    <row r="126" spans="1:15" s="3" customFormat="1" ht="51.75" customHeight="1">
      <c r="A126" s="14" t="s">
        <v>42</v>
      </c>
      <c r="B126" s="14" t="s">
        <v>22</v>
      </c>
      <c r="C126" s="15" t="s">
        <v>492</v>
      </c>
      <c r="D126" s="14" t="s">
        <v>389</v>
      </c>
      <c r="E126" s="14" t="s">
        <v>397</v>
      </c>
      <c r="F126" s="14" t="s">
        <v>493</v>
      </c>
      <c r="G126" s="15" t="s">
        <v>399</v>
      </c>
      <c r="H126" s="14" t="s">
        <v>400</v>
      </c>
      <c r="I126" s="15" t="s">
        <v>458</v>
      </c>
      <c r="J126" s="14">
        <v>166</v>
      </c>
      <c r="K126" s="15" t="s">
        <v>137</v>
      </c>
      <c r="L126" s="15" t="s">
        <v>494</v>
      </c>
      <c r="M126" s="15" t="s">
        <v>403</v>
      </c>
      <c r="N126" s="14" t="s">
        <v>53</v>
      </c>
      <c r="O126" s="15" t="s">
        <v>404</v>
      </c>
    </row>
    <row r="127" spans="1:15" s="3" customFormat="1" ht="51.75" customHeight="1">
      <c r="A127" s="14" t="s">
        <v>42</v>
      </c>
      <c r="B127" s="14" t="s">
        <v>22</v>
      </c>
      <c r="C127" s="15" t="s">
        <v>495</v>
      </c>
      <c r="D127" s="14" t="s">
        <v>389</v>
      </c>
      <c r="E127" s="14" t="s">
        <v>397</v>
      </c>
      <c r="F127" s="14" t="s">
        <v>496</v>
      </c>
      <c r="G127" s="15" t="s">
        <v>399</v>
      </c>
      <c r="H127" s="14" t="s">
        <v>400</v>
      </c>
      <c r="I127" s="15" t="s">
        <v>432</v>
      </c>
      <c r="J127" s="14">
        <v>41.5</v>
      </c>
      <c r="K127" s="15" t="s">
        <v>137</v>
      </c>
      <c r="L127" s="15" t="s">
        <v>497</v>
      </c>
      <c r="M127" s="15" t="s">
        <v>403</v>
      </c>
      <c r="N127" s="14" t="s">
        <v>53</v>
      </c>
      <c r="O127" s="15" t="s">
        <v>404</v>
      </c>
    </row>
    <row r="128" spans="1:15" s="3" customFormat="1" ht="51.75" customHeight="1">
      <c r="A128" s="14" t="s">
        <v>42</v>
      </c>
      <c r="B128" s="14" t="s">
        <v>22</v>
      </c>
      <c r="C128" s="15" t="s">
        <v>498</v>
      </c>
      <c r="D128" s="14" t="s">
        <v>389</v>
      </c>
      <c r="E128" s="14" t="s">
        <v>45</v>
      </c>
      <c r="F128" s="14" t="s">
        <v>499</v>
      </c>
      <c r="G128" s="15" t="s">
        <v>166</v>
      </c>
      <c r="H128" s="14" t="s">
        <v>154</v>
      </c>
      <c r="I128" s="15" t="s">
        <v>500</v>
      </c>
      <c r="J128" s="14">
        <v>50</v>
      </c>
      <c r="K128" s="15" t="s">
        <v>50</v>
      </c>
      <c r="L128" s="14" t="s">
        <v>501</v>
      </c>
      <c r="M128" s="15" t="s">
        <v>502</v>
      </c>
      <c r="N128" s="14" t="s">
        <v>53</v>
      </c>
      <c r="O128" s="15" t="s">
        <v>404</v>
      </c>
    </row>
    <row r="129" spans="1:15" s="3" customFormat="1" ht="51.75" customHeight="1">
      <c r="A129" s="14" t="s">
        <v>42</v>
      </c>
      <c r="B129" s="14" t="s">
        <v>22</v>
      </c>
      <c r="C129" s="15" t="s">
        <v>503</v>
      </c>
      <c r="D129" s="14" t="s">
        <v>389</v>
      </c>
      <c r="E129" s="14" t="s">
        <v>45</v>
      </c>
      <c r="F129" s="14" t="s">
        <v>504</v>
      </c>
      <c r="G129" s="15" t="s">
        <v>166</v>
      </c>
      <c r="H129" s="14" t="s">
        <v>154</v>
      </c>
      <c r="I129" s="15" t="s">
        <v>505</v>
      </c>
      <c r="J129" s="14">
        <v>30</v>
      </c>
      <c r="K129" s="15" t="s">
        <v>50</v>
      </c>
      <c r="L129" s="14" t="s">
        <v>506</v>
      </c>
      <c r="M129" s="15" t="s">
        <v>502</v>
      </c>
      <c r="N129" s="14" t="s">
        <v>53</v>
      </c>
      <c r="O129" s="15" t="s">
        <v>404</v>
      </c>
    </row>
    <row r="130" spans="1:15" s="3" customFormat="1" ht="51.75" customHeight="1">
      <c r="A130" s="14" t="s">
        <v>42</v>
      </c>
      <c r="B130" s="14" t="s">
        <v>22</v>
      </c>
      <c r="C130" s="15" t="s">
        <v>507</v>
      </c>
      <c r="D130" s="14" t="s">
        <v>389</v>
      </c>
      <c r="E130" s="14" t="s">
        <v>45</v>
      </c>
      <c r="F130" s="14" t="s">
        <v>508</v>
      </c>
      <c r="G130" s="15" t="s">
        <v>166</v>
      </c>
      <c r="H130" s="14" t="s">
        <v>154</v>
      </c>
      <c r="I130" s="15" t="s">
        <v>509</v>
      </c>
      <c r="J130" s="14">
        <v>30</v>
      </c>
      <c r="K130" s="15" t="s">
        <v>50</v>
      </c>
      <c r="L130" s="14" t="s">
        <v>510</v>
      </c>
      <c r="M130" s="15" t="s">
        <v>502</v>
      </c>
      <c r="N130" s="14" t="s">
        <v>53</v>
      </c>
      <c r="O130" s="15" t="s">
        <v>404</v>
      </c>
    </row>
    <row r="131" spans="1:15" s="3" customFormat="1" ht="51.75" customHeight="1">
      <c r="A131" s="14" t="s">
        <v>42</v>
      </c>
      <c r="B131" s="14" t="s">
        <v>22</v>
      </c>
      <c r="C131" s="15" t="s">
        <v>511</v>
      </c>
      <c r="D131" s="14" t="s">
        <v>389</v>
      </c>
      <c r="E131" s="14" t="s">
        <v>45</v>
      </c>
      <c r="F131" s="14" t="s">
        <v>512</v>
      </c>
      <c r="G131" s="15" t="s">
        <v>166</v>
      </c>
      <c r="H131" s="14" t="s">
        <v>154</v>
      </c>
      <c r="I131" s="15" t="s">
        <v>513</v>
      </c>
      <c r="J131" s="14">
        <v>30</v>
      </c>
      <c r="K131" s="15" t="s">
        <v>50</v>
      </c>
      <c r="L131" s="14" t="s">
        <v>514</v>
      </c>
      <c r="M131" s="15" t="s">
        <v>502</v>
      </c>
      <c r="N131" s="14" t="s">
        <v>53</v>
      </c>
      <c r="O131" s="15" t="s">
        <v>404</v>
      </c>
    </row>
    <row r="132" spans="1:15" s="3" customFormat="1" ht="51.75" customHeight="1">
      <c r="A132" s="14" t="s">
        <v>42</v>
      </c>
      <c r="B132" s="14" t="s">
        <v>22</v>
      </c>
      <c r="C132" s="15" t="s">
        <v>515</v>
      </c>
      <c r="D132" s="14" t="s">
        <v>389</v>
      </c>
      <c r="E132" s="14" t="s">
        <v>45</v>
      </c>
      <c r="F132" s="14" t="s">
        <v>516</v>
      </c>
      <c r="G132" s="15" t="s">
        <v>166</v>
      </c>
      <c r="H132" s="14" t="s">
        <v>154</v>
      </c>
      <c r="I132" s="15" t="s">
        <v>517</v>
      </c>
      <c r="J132" s="14">
        <v>50</v>
      </c>
      <c r="K132" s="15" t="s">
        <v>50</v>
      </c>
      <c r="L132" s="14" t="s">
        <v>518</v>
      </c>
      <c r="M132" s="15" t="s">
        <v>519</v>
      </c>
      <c r="N132" s="14" t="s">
        <v>53</v>
      </c>
      <c r="O132" s="15" t="s">
        <v>520</v>
      </c>
    </row>
    <row r="133" spans="1:15" s="2" customFormat="1" ht="24" customHeight="1">
      <c r="A133" s="12" t="s">
        <v>16</v>
      </c>
      <c r="B133" s="13"/>
      <c r="C133" s="12" t="s">
        <v>282</v>
      </c>
      <c r="D133" s="13"/>
      <c r="E133" s="13"/>
      <c r="F133" s="13"/>
      <c r="G133" s="12"/>
      <c r="H133" s="13"/>
      <c r="I133" s="12"/>
      <c r="J133" s="13">
        <v>0</v>
      </c>
      <c r="K133" s="12"/>
      <c r="L133" s="12"/>
      <c r="M133" s="12"/>
      <c r="N133" s="13"/>
      <c r="O133" s="12"/>
    </row>
    <row r="134" spans="1:15" s="2" customFormat="1" ht="24" customHeight="1">
      <c r="A134" s="12" t="s">
        <v>17</v>
      </c>
      <c r="B134" s="13"/>
      <c r="C134" s="12" t="s">
        <v>282</v>
      </c>
      <c r="D134" s="13"/>
      <c r="E134" s="13"/>
      <c r="F134" s="13"/>
      <c r="G134" s="12"/>
      <c r="H134" s="13"/>
      <c r="I134" s="12"/>
      <c r="J134" s="13">
        <v>0</v>
      </c>
      <c r="K134" s="12"/>
      <c r="L134" s="12"/>
      <c r="M134" s="12"/>
      <c r="N134" s="13"/>
      <c r="O134" s="12"/>
    </row>
    <row r="135" spans="1:15" s="4" customFormat="1" ht="15">
      <c r="A135" s="7"/>
      <c r="C135" s="7"/>
      <c r="G135" s="7"/>
      <c r="I135" s="7"/>
      <c r="K135" s="7"/>
      <c r="L135" s="7"/>
      <c r="M135" s="7"/>
      <c r="O135" s="7"/>
    </row>
  </sheetData>
  <sheetProtection/>
  <mergeCells count="14">
    <mergeCell ref="A2:O2"/>
    <mergeCell ref="A6:B6"/>
    <mergeCell ref="A53:B53"/>
    <mergeCell ref="A58:B58"/>
    <mergeCell ref="A59:B59"/>
    <mergeCell ref="A61:B61"/>
    <mergeCell ref="A65:B65"/>
    <mergeCell ref="A67:B67"/>
    <mergeCell ref="A68:B68"/>
    <mergeCell ref="A95:B95"/>
    <mergeCell ref="A96:B96"/>
    <mergeCell ref="A98:B98"/>
    <mergeCell ref="A133:B133"/>
    <mergeCell ref="A134:B134"/>
  </mergeCells>
  <dataValidations count="1">
    <dataValidation type="list" allowBlank="1" showInputMessage="1" showErrorMessage="1" sqref="K53 K61 K65 K66 K95 K96 K97 K98 K99 K127 K133 K134 K58:K59 K67:K68 K100:K126">
      <formula1>#REF!</formula1>
    </dataValidation>
  </dataValidations>
  <printOptions horizontalCentered="1"/>
  <pageMargins left="0.2513888888888889" right="0.2513888888888889" top="0.7868055555555555" bottom="0.7868055555555555" header="0.2986111111111111" footer="0.5902777777777778"/>
  <pageSetup firstPageNumber="4" useFirstPageNumber="1" fitToHeight="0" fitToWidth="1" horizontalDpi="600" verticalDpi="600" orientation="landscape" paperSize="9" scale="56"/>
  <headerFooter alignWithMargins="0">
    <oddFooter>&amp;C&amp;16- &amp;P -</oddFooter>
  </headerFooter>
  <ignoredErrors>
    <ignoredError sqref="K92" listDataValidation="1"/>
    <ignoredError sqref="J64 J5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T.tang</cp:lastModifiedBy>
  <dcterms:created xsi:type="dcterms:W3CDTF">2019-12-04T08:54:00Z</dcterms:created>
  <dcterms:modified xsi:type="dcterms:W3CDTF">2022-12-21T15:07:51Z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KSOReadingLayo">
    <vt:bool>true</vt:bool>
  </property>
  <property fmtid="{D5CDD505-2E9C-101B-9397-08002B2CF9AE}" pid="5" name="I">
    <vt:lpwstr>0806842ECC8F45828F0203C28EACF56A</vt:lpwstr>
  </property>
</Properties>
</file>