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45" activeTab="4"/>
  </bookViews>
  <sheets>
    <sheet name="1收支预算总表" sheetId="1" r:id="rId1"/>
    <sheet name="收入总表" sheetId="2" state="hidden" r:id="rId2"/>
    <sheet name="支出总表" sheetId="3" state="hidden" r:id="rId3"/>
    <sheet name="部门收入总体情况表" sheetId="4" r:id="rId4"/>
    <sheet name="部门支出总体情况表" sheetId="5" r:id="rId5"/>
    <sheet name="2部门组织非税收入计划表" sheetId="6" r:id="rId6"/>
    <sheet name="3财政拨款支出预算明细表" sheetId="7" r:id="rId7"/>
    <sheet name="4非税收入安排支出预算明细表" sheetId="8" r:id="rId8"/>
    <sheet name="5专项收入安排支出预算明细表" sheetId="9" r:id="rId9"/>
    <sheet name="6国资收益安排支出预算明细表" sheetId="10" r:id="rId10"/>
    <sheet name="7其他收入安排支出预算明细表" sheetId="11" r:id="rId11"/>
    <sheet name="8政府型基金支出预算明细表" sheetId="12" r:id="rId12"/>
    <sheet name="9项目支出预算表" sheetId="13" r:id="rId13"/>
    <sheet name="10三公经费预算表" sheetId="14" r:id="rId14"/>
  </sheets>
  <definedNames>
    <definedName name="_xlnm.Print_Area" localSheetId="13">'10三公经费预算表'!$A$1:$X$10</definedName>
    <definedName name="_xlnm.Print_Area" localSheetId="0">'1收支预算总表'!$A$1:$R$23</definedName>
    <definedName name="_xlnm.Print_Area" localSheetId="5">'2部门组织非税收入计划表'!$A$1:$M$11</definedName>
    <definedName name="_xlnm.Print_Area" localSheetId="6">'3财政拨款支出预算明细表'!$A$1:$BC$43</definedName>
    <definedName name="_xlnm.Print_Area" localSheetId="12">'9项目支出预算表'!$A$1:$P$41</definedName>
    <definedName name="_xlnm.Print_Titles" localSheetId="13">'10三公经费预算表'!$1:$7</definedName>
    <definedName name="_xlnm.Print_Titles" localSheetId="0">'1收支预算总表'!$1:$8</definedName>
    <definedName name="_xlnm.Print_Titles" localSheetId="5">'2部门组织非税收入计划表'!$1:$6</definedName>
    <definedName name="_xlnm.Print_Titles" localSheetId="6">'3财政拨款支出预算明细表'!$1:$8</definedName>
    <definedName name="_xlnm.Print_Titles" localSheetId="12">'9项目支出预算表'!$1:$8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<sst xmlns="http://schemas.openxmlformats.org/spreadsheetml/2006/main" count="978" uniqueCount="254">
  <si>
    <t xml:space="preserve">  20</t>
  </si>
  <si>
    <t>其他
专项
支出</t>
  </si>
  <si>
    <t>预算01表</t>
  </si>
  <si>
    <t xml:space="preserve">          民政系统开展各项工作专项业务费</t>
  </si>
  <si>
    <t>邓州市2017年其他收入安排支出预算明细表</t>
  </si>
  <si>
    <t>离休金</t>
  </si>
  <si>
    <t>301005</t>
  </si>
  <si>
    <t>301001</t>
  </si>
  <si>
    <t>失业
保险</t>
  </si>
  <si>
    <t xml:space="preserve">          “两案”人员生活救助金</t>
  </si>
  <si>
    <t xml:space="preserve">          各级财政对农村五保供养的补助支出</t>
  </si>
  <si>
    <t>对个人和家庭的补助</t>
  </si>
  <si>
    <t xml:space="preserve">          机关事业单位基本养老保险缴费支出</t>
  </si>
  <si>
    <t xml:space="preserve">  301011</t>
  </si>
  <si>
    <t>涉农
支出</t>
  </si>
  <si>
    <t xml:space="preserve">          各级财政对城市医疗救助资金配套</t>
  </si>
  <si>
    <t>预算04表</t>
  </si>
  <si>
    <t>邓州市2017年部门“三公经费”支出预算表</t>
  </si>
  <si>
    <t>教育
支出</t>
  </si>
  <si>
    <t>基本支出</t>
  </si>
  <si>
    <t>因公出国(境)费用</t>
  </si>
  <si>
    <t>支                        出</t>
  </si>
  <si>
    <t xml:space="preserve">  301002</t>
  </si>
  <si>
    <t xml:space="preserve">  301006</t>
  </si>
  <si>
    <t xml:space="preserve">          城乡医疗救助</t>
  </si>
  <si>
    <t>警察工作日之外加班费</t>
  </si>
  <si>
    <t xml:space="preserve">  02</t>
  </si>
  <si>
    <t>专 项</t>
  </si>
  <si>
    <t>收                             入</t>
  </si>
  <si>
    <t xml:space="preserve">          提前下达2017年社会福利彩票公益金</t>
  </si>
  <si>
    <t xml:space="preserve">      彩票公益金及对应专项债务收入安排的支出</t>
  </si>
  <si>
    <t>专项收入</t>
  </si>
  <si>
    <t>护理费</t>
  </si>
  <si>
    <t>邓州市2017年部门项目支出预算明细表</t>
  </si>
  <si>
    <t>偿还债务支出</t>
  </si>
  <si>
    <t>离退休健康休养费</t>
  </si>
  <si>
    <t>职业年金</t>
  </si>
  <si>
    <t xml:space="preserve">          流浪乞讨人员救助支出</t>
  </si>
  <si>
    <t xml:space="preserve">  11</t>
  </si>
  <si>
    <t xml:space="preserve">          各级财政对流浪乞讨人员救助专项补助</t>
  </si>
  <si>
    <t xml:space="preserve">          各级财政安排农村最低生活保障配套资金</t>
  </si>
  <si>
    <t xml:space="preserve">  19</t>
  </si>
  <si>
    <t>绩效
工资</t>
  </si>
  <si>
    <t xml:space="preserve">          婚姻登记处工作经费</t>
  </si>
  <si>
    <t xml:space="preserve">          事业单位离退休</t>
  </si>
  <si>
    <t xml:space="preserve">          其他民政管理事务支出</t>
  </si>
  <si>
    <t xml:space="preserve">          军队移交政府的离退休人员安置</t>
  </si>
  <si>
    <t>其他津补贴</t>
  </si>
  <si>
    <t>邓州市民政局</t>
  </si>
  <si>
    <t>1、涉农专项支出</t>
  </si>
  <si>
    <t>合计</t>
  </si>
  <si>
    <t xml:space="preserve">          其他优抚对象医疗支出</t>
  </si>
  <si>
    <t>遗属
补助</t>
  </si>
  <si>
    <t>加：部门结转结余资金</t>
  </si>
  <si>
    <t>2017年“三公”经费预算数</t>
  </si>
  <si>
    <t>邓州市2017年非税收入安排支出预算明细表</t>
  </si>
  <si>
    <t xml:space="preserve">          困难企业军队退役人员医疗保险费</t>
  </si>
  <si>
    <t xml:space="preserve">  邓州市民政局机关</t>
  </si>
  <si>
    <t xml:space="preserve">  60</t>
  </si>
  <si>
    <t>邓州市2017年国有资产有偿使用收入安排支出预算明细表</t>
  </si>
  <si>
    <t>预算05表</t>
  </si>
  <si>
    <t xml:space="preserve">  收  入  合  计</t>
  </si>
  <si>
    <t xml:space="preserve">          各级财政补助军队移交政府的离退休人员安置经费</t>
  </si>
  <si>
    <t>301006</t>
  </si>
  <si>
    <t>医疗
保险</t>
  </si>
  <si>
    <t>单位（科目名称）</t>
  </si>
  <si>
    <t>301002</t>
  </si>
  <si>
    <t>其他</t>
  </si>
  <si>
    <t>金　额</t>
  </si>
  <si>
    <t>1、工资福利支出</t>
  </si>
  <si>
    <t>纳入预算</t>
  </si>
  <si>
    <t>合 计</t>
  </si>
  <si>
    <t xml:space="preserve">  邓州市康复医院</t>
  </si>
  <si>
    <t>专项
支出</t>
  </si>
  <si>
    <t>301011</t>
  </si>
  <si>
    <t>预留
增资</t>
  </si>
  <si>
    <t>项            目</t>
  </si>
  <si>
    <t>岗位
补贴</t>
  </si>
  <si>
    <t>229</t>
  </si>
  <si>
    <t>邓州市2017年政府性基金支出预算明细表</t>
  </si>
  <si>
    <t>退休津补贴</t>
  </si>
  <si>
    <t xml:space="preserve">  301001</t>
  </si>
  <si>
    <t xml:space="preserve">  301005</t>
  </si>
  <si>
    <t>4、教育支出</t>
  </si>
  <si>
    <t xml:space="preserve">        用于社会福利的彩票公益金支出</t>
  </si>
  <si>
    <t>奖金</t>
  </si>
  <si>
    <t xml:space="preserve">  09</t>
  </si>
  <si>
    <t xml:space="preserve">  05</t>
  </si>
  <si>
    <t>类</t>
  </si>
  <si>
    <t>事业收入（不含教育收费）</t>
  </si>
  <si>
    <t xml:space="preserve">  01</t>
  </si>
  <si>
    <t>收 费</t>
  </si>
  <si>
    <t>收 益</t>
  </si>
  <si>
    <t xml:space="preserve">          老年福利</t>
  </si>
  <si>
    <t xml:space="preserve">          其他优抚支出</t>
  </si>
  <si>
    <t>单位代码</t>
  </si>
  <si>
    <t xml:space="preserve">          归口管理的行政单位离退休</t>
  </si>
  <si>
    <t>纳入预算管理的行政事业性收费</t>
  </si>
  <si>
    <t xml:space="preserve">    其他支出</t>
  </si>
  <si>
    <t>大病
统筹</t>
  </si>
  <si>
    <t>邓州市2017年部门财政拨款支出预算明细表</t>
  </si>
  <si>
    <t>6、其他专项支出</t>
  </si>
  <si>
    <t>本   年  收  入  小  计</t>
  </si>
  <si>
    <t xml:space="preserve">  邓州市光荣院</t>
  </si>
  <si>
    <t>预算10表</t>
  </si>
  <si>
    <t>文明金</t>
  </si>
  <si>
    <t xml:space="preserve">        殡葬</t>
  </si>
  <si>
    <t>监狱劳教三类人员经费</t>
  </si>
  <si>
    <t>住房
公积金</t>
  </si>
  <si>
    <t xml:space="preserve">          原焦枝铁路民兵守护营生活困难人员定额救助金</t>
  </si>
  <si>
    <t>3、对个人和家庭的补助</t>
  </si>
  <si>
    <t>定额差额补助</t>
  </si>
  <si>
    <t>公务接待费</t>
  </si>
  <si>
    <t>文明奖</t>
  </si>
  <si>
    <t>政府性基金</t>
  </si>
  <si>
    <t>单位：万元</t>
  </si>
  <si>
    <t xml:space="preserve">  208</t>
  </si>
  <si>
    <t>02</t>
  </si>
  <si>
    <t>预算09表</t>
  </si>
  <si>
    <t>工资福利支出</t>
  </si>
  <si>
    <t>小计</t>
  </si>
  <si>
    <t>项                    目</t>
  </si>
  <si>
    <t xml:space="preserve">          中央财政对优抚对象医疗补助</t>
  </si>
  <si>
    <t xml:space="preserve">  邓州市救助管理站</t>
  </si>
  <si>
    <t>政府性
基金</t>
  </si>
  <si>
    <t>单位（项目名称）</t>
  </si>
  <si>
    <t>工会
经费</t>
  </si>
  <si>
    <t xml:space="preserve">          儿童福利</t>
  </si>
  <si>
    <t xml:space="preserve">          农村特困人员救助供养支出</t>
  </si>
  <si>
    <t>项目支出</t>
  </si>
  <si>
    <t xml:space="preserve">          各级财政安排城市居民最低生活保障配套资金</t>
  </si>
  <si>
    <t xml:space="preserve">          其他社会保障和就业支出</t>
  </si>
  <si>
    <t>国有资产资源有偿使用收入</t>
  </si>
  <si>
    <t>非税收入</t>
  </si>
  <si>
    <t>其他收入</t>
  </si>
  <si>
    <t>社会事业发展支出</t>
  </si>
  <si>
    <t>一般公共预算</t>
  </si>
  <si>
    <t>在职
人员
津贴
补贴</t>
  </si>
  <si>
    <t xml:space="preserve">  301004</t>
  </si>
  <si>
    <t>职工
福利费</t>
  </si>
  <si>
    <t>2015年离退休健康休养费</t>
  </si>
  <si>
    <t>本年支出小计</t>
  </si>
  <si>
    <t xml:space="preserve">          殡葬执法大队人员经费</t>
  </si>
  <si>
    <t xml:space="preserve">          住房公积金</t>
  </si>
  <si>
    <t xml:space="preserve">          城市最低生活保障金支出</t>
  </si>
  <si>
    <t>基本
工资</t>
  </si>
  <si>
    <t>基金</t>
  </si>
  <si>
    <t xml:space="preserve">          老党员生活补助</t>
  </si>
  <si>
    <t>**</t>
  </si>
  <si>
    <t xml:space="preserve">  04</t>
  </si>
  <si>
    <t xml:space="preserve">  08</t>
  </si>
  <si>
    <t>2、商品服务支出</t>
  </si>
  <si>
    <t xml:space="preserve">          孤儿基本生活保障补助费</t>
  </si>
  <si>
    <t>2、社会保障性支出</t>
  </si>
  <si>
    <t>预算03表</t>
  </si>
  <si>
    <t xml:space="preserve">          联合诊所下放人员及遗属补助经费</t>
  </si>
  <si>
    <t>商品和服务支出</t>
  </si>
  <si>
    <t xml:space="preserve">          百岁以上老人每月发给敬老补助费</t>
  </si>
  <si>
    <t>项</t>
  </si>
  <si>
    <t>合  计</t>
  </si>
  <si>
    <t>上级专项
转移支付</t>
  </si>
  <si>
    <t>总  计</t>
  </si>
  <si>
    <t>邓州市民政局机关</t>
  </si>
  <si>
    <t>带薪年休假报酬</t>
  </si>
  <si>
    <t>款</t>
  </si>
  <si>
    <t xml:space="preserve">          康复医院服务经费</t>
  </si>
  <si>
    <t xml:space="preserve">          艾滋病感染儿童基本生活费</t>
  </si>
  <si>
    <t xml:space="preserve">  99</t>
  </si>
  <si>
    <t>2017年“三公”经费资金来源</t>
  </si>
  <si>
    <t xml:space="preserve">  13</t>
  </si>
  <si>
    <t>年度目标考核奖</t>
  </si>
  <si>
    <t>预算06表</t>
  </si>
  <si>
    <t>离休
金</t>
  </si>
  <si>
    <t>公务用
车购置</t>
  </si>
  <si>
    <t>生育
保险</t>
  </si>
  <si>
    <t>其他
收入</t>
  </si>
  <si>
    <t>财政
拨款</t>
  </si>
  <si>
    <t>离休人员生活补贴</t>
  </si>
  <si>
    <t xml:space="preserve">        其他民政管理事务支出</t>
  </si>
  <si>
    <t>邓州市殡仪馆</t>
  </si>
  <si>
    <t>罚 没</t>
  </si>
  <si>
    <t>部门结
转结余
资金</t>
  </si>
  <si>
    <t xml:space="preserve">  21</t>
  </si>
  <si>
    <t>单位名称</t>
  </si>
  <si>
    <t>A</t>
  </si>
  <si>
    <t>专项
收入</t>
  </si>
  <si>
    <t xml:space="preserve">  25</t>
  </si>
  <si>
    <t>专户管理的教育收费</t>
  </si>
  <si>
    <t>社会保障性支出</t>
  </si>
  <si>
    <t>3、社会事业发展支出</t>
  </si>
  <si>
    <t xml:space="preserve">          行政运行</t>
  </si>
  <si>
    <t>301004</t>
  </si>
  <si>
    <t>301</t>
  </si>
  <si>
    <t>总额
增减%</t>
  </si>
  <si>
    <t xml:space="preserve">          优抚对象抚恤和生活补助</t>
  </si>
  <si>
    <t>总计</t>
  </si>
  <si>
    <t xml:space="preserve">          优抚事业单位支出</t>
  </si>
  <si>
    <t>在职人员预增发</t>
  </si>
  <si>
    <t>离休津补贴</t>
  </si>
  <si>
    <t xml:space="preserve">          殡葬</t>
  </si>
  <si>
    <t>2016年“三公”经费决算数</t>
  </si>
  <si>
    <t xml:space="preserve">          行政单位医疗</t>
  </si>
  <si>
    <t xml:space="preserve">  210</t>
  </si>
  <si>
    <t>公务交通补贴</t>
  </si>
  <si>
    <t>老干部
活动费</t>
  </si>
  <si>
    <t>邓州市2017年市直部门组织的非税收入计划表</t>
  </si>
  <si>
    <t xml:space="preserve">          农村敬老院工作人员工资</t>
  </si>
  <si>
    <t>预算08表</t>
  </si>
  <si>
    <t>公用
经费</t>
  </si>
  <si>
    <t xml:space="preserve">          财政对60年代精减退职老职工生活救济</t>
  </si>
  <si>
    <t xml:space="preserve">  03</t>
  </si>
  <si>
    <t xml:space="preserve">  229</t>
  </si>
  <si>
    <t>60</t>
  </si>
  <si>
    <t xml:space="preserve">  221</t>
  </si>
  <si>
    <t>上级专项转移支付</t>
  </si>
  <si>
    <t>预算07表</t>
  </si>
  <si>
    <t>乡镇工作补贴</t>
  </si>
  <si>
    <t xml:space="preserve">  邓州市殡仪馆</t>
  </si>
  <si>
    <t>二、项目支出</t>
  </si>
  <si>
    <t xml:space="preserve">          其他农村生活救助</t>
  </si>
  <si>
    <t>支 出 合 计</t>
  </si>
  <si>
    <t xml:space="preserve">          社会福利事业单位</t>
  </si>
  <si>
    <t>财政拨款</t>
  </si>
  <si>
    <t>邓州市2017年专项收入安排支出预算明细表</t>
  </si>
  <si>
    <t>养老
保险</t>
  </si>
  <si>
    <t>5、偿还债务支出</t>
  </si>
  <si>
    <t xml:space="preserve">          随军未就业家属基本生活保障金</t>
  </si>
  <si>
    <t xml:space="preserve">  14</t>
  </si>
  <si>
    <t>企业养老保险基金</t>
  </si>
  <si>
    <t>一、基本支出</t>
  </si>
  <si>
    <t xml:space="preserve">  邓州市军队离退休干部休养所</t>
  </si>
  <si>
    <t xml:space="preserve">  10</t>
  </si>
  <si>
    <t>预算02表</t>
  </si>
  <si>
    <t>非税
收入</t>
  </si>
  <si>
    <t xml:space="preserve">          事业单位医疗</t>
  </si>
  <si>
    <t xml:space="preserve">          用于社会福利的彩票公益金支出</t>
  </si>
  <si>
    <t>工伤
保险</t>
  </si>
  <si>
    <t xml:space="preserve">          军队移交政府的离退休人员安置机构经费</t>
  </si>
  <si>
    <t xml:space="preserve">          艾滋病致孤人员、单亲家庭和患者的各项医疗救助和生活补助</t>
  </si>
  <si>
    <t>公务用车运行维护费</t>
  </si>
  <si>
    <t xml:space="preserve">          其他行政事业单位医疗支出</t>
  </si>
  <si>
    <t>科目编码</t>
  </si>
  <si>
    <t>小 计</t>
  </si>
  <si>
    <t xml:space="preserve">             </t>
  </si>
  <si>
    <t>邓州市民政局</t>
  </si>
  <si>
    <t>单位名称：邓州市民政局</t>
  </si>
  <si>
    <t>邓州市2017年市级部门收入预算总表</t>
  </si>
  <si>
    <t>邓州市2017年市级部门支出预算总表</t>
  </si>
  <si>
    <t>邓州市民政局</t>
  </si>
  <si>
    <t>邓州市民政局                                                                             单位:万元</t>
  </si>
  <si>
    <t>邓州市2017年市级部门收支预算总表</t>
  </si>
  <si>
    <t>邓州市2017年市级部门收入总体情况表</t>
  </si>
  <si>
    <t>邓州市2017年市级部门支出总体情况表</t>
  </si>
  <si>
    <t>邓州市民政局                                                                                                                                单位:万元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</si>
</sst>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* _-&quot;¥&quot;#,##0;* \-&quot;¥&quot;#,##0;* _-&quot;¥&quot;&quot;-&quot;;@"/>
    <numFmt numFmtId="191" formatCode="* _-&quot;¥&quot;#,##0.00;* \-&quot;¥&quot;#,##0.00;* _-&quot;¥&quot;&quot;-&quot;??;@"/>
    <numFmt numFmtId="192" formatCode="* #,##0.00;* \-#,##0.00;* &quot;&quot;??;@"/>
    <numFmt numFmtId="193" formatCode="#,##0.0_);[Red]\(#,##0.0\)"/>
    <numFmt numFmtId="194" formatCode="#,##0.0"/>
    <numFmt numFmtId="195" formatCode="00"/>
    <numFmt numFmtId="196" formatCode="0000"/>
    <numFmt numFmtId="197" formatCode=";;"/>
    <numFmt numFmtId="198" formatCode="* #,##0.0;* \-#,##0.0;* &quot;&quot;??;@"/>
    <numFmt numFmtId="199" formatCode="0.00_);[Red]\(0.00\)"/>
    <numFmt numFmtId="200" formatCode="0_);[Red]\(0\)"/>
    <numFmt numFmtId="201" formatCode="#,##0_);[Red]\(#,##0\)"/>
    <numFmt numFmtId="202" formatCode="###,###,###,##0"/>
    <numFmt numFmtId="203" formatCode="#,##0.0000"/>
    <numFmt numFmtId="204" formatCode="#,##0.00_ "/>
    <numFmt numFmtId="205" formatCode="#,##0.0_ "/>
    <numFmt numFmtId="206" formatCode="#,##0.0000_ "/>
    <numFmt numFmtId="207" formatCode="0.0_ "/>
    <numFmt numFmtId="208" formatCode="0.0_);[Red]\(0.0\)"/>
    <numFmt numFmtId="209" formatCode="#,##0_ "/>
    <numFmt numFmtId="210" formatCode="0_ "/>
    <numFmt numFmtId="211" formatCode="#,##0.00_);[Red]\(#,##0.00\)"/>
    <numFmt numFmtId="212" formatCode="0.00_ "/>
    <numFmt numFmtId="213" formatCode="#,##0_ ;[Red]\-#,##0\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3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9"/>
      <color indexed="9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sz val="26"/>
      <name val="宋体"/>
      <family val="0"/>
    </font>
    <font>
      <sz val="20"/>
      <name val="宋体"/>
      <family val="0"/>
    </font>
    <font>
      <sz val="2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8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8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16" borderId="5" applyNumberFormat="0" applyAlignment="0" applyProtection="0"/>
    <xf numFmtId="0" fontId="25" fillId="17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177" fontId="1" fillId="0" borderId="0" applyFont="0" applyFill="0" applyBorder="0" applyAlignment="0" applyProtection="0"/>
    <xf numFmtId="0" fontId="8" fillId="0" borderId="0">
      <alignment vertical="center"/>
      <protection/>
    </xf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33">
    <xf numFmtId="0" fontId="0" fillId="0" borderId="0" xfId="0" applyAlignment="1">
      <alignment/>
    </xf>
    <xf numFmtId="193" fontId="4" fillId="0" borderId="0" xfId="0" applyNumberFormat="1" applyFont="1" applyFill="1" applyAlignment="1" applyProtection="1">
      <alignment horizontal="right" vertical="center"/>
      <protection/>
    </xf>
    <xf numFmtId="193" fontId="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193" fontId="4" fillId="0" borderId="0" xfId="0" applyNumberFormat="1" applyFont="1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195" fontId="4" fillId="0" borderId="12" xfId="0" applyNumberFormat="1" applyFont="1" applyFill="1" applyBorder="1" applyAlignment="1">
      <alignment horizontal="center" vertical="center"/>
    </xf>
    <xf numFmtId="196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24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Continuous" vertical="center" wrapText="1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Alignment="1" applyProtection="1">
      <alignment horizontal="center" vertical="center"/>
      <protection/>
    </xf>
    <xf numFmtId="211" fontId="4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/>
    </xf>
    <xf numFmtId="212" fontId="4" fillId="0" borderId="0" xfId="0" applyNumberFormat="1" applyFont="1" applyFill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93" fontId="4" fillId="0" borderId="0" xfId="43" applyNumberFormat="1" applyFont="1" applyFill="1" applyAlignment="1" applyProtection="1">
      <alignment vertical="center"/>
      <protection/>
    </xf>
    <xf numFmtId="0" fontId="0" fillId="0" borderId="0" xfId="43">
      <alignment/>
      <protection/>
    </xf>
    <xf numFmtId="49" fontId="4" fillId="0" borderId="10" xfId="43" applyNumberFormat="1" applyFont="1" applyFill="1" applyBorder="1" applyAlignment="1">
      <alignment horizontal="center" vertical="center" wrapText="1"/>
      <protection/>
    </xf>
    <xf numFmtId="49" fontId="4" fillId="24" borderId="10" xfId="43" applyNumberFormat="1" applyFont="1" applyFill="1" applyBorder="1" applyAlignment="1">
      <alignment horizontal="center" vertical="center" wrapText="1"/>
      <protection/>
    </xf>
    <xf numFmtId="0" fontId="8" fillId="0" borderId="0" xfId="51">
      <alignment vertical="center"/>
      <protection/>
    </xf>
    <xf numFmtId="193" fontId="4" fillId="0" borderId="0" xfId="43" applyNumberFormat="1" applyFont="1" applyFill="1" applyAlignment="1" applyProtection="1">
      <alignment horizontal="centerContinuous" vertical="center"/>
      <protection/>
    </xf>
    <xf numFmtId="0" fontId="0" fillId="0" borderId="0" xfId="43" applyFill="1">
      <alignment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205" fontId="0" fillId="0" borderId="14" xfId="0" applyNumberFormat="1" applyFont="1" applyFill="1" applyBorder="1" applyAlignment="1" applyProtection="1">
      <alignment horizontal="right" vertical="center" wrapText="1"/>
      <protection/>
    </xf>
    <xf numFmtId="205" fontId="0" fillId="0" borderId="10" xfId="0" applyNumberFormat="1" applyFont="1" applyFill="1" applyBorder="1" applyAlignment="1" applyProtection="1">
      <alignment horizontal="right" vertical="center" wrapText="1"/>
      <protection/>
    </xf>
    <xf numFmtId="205" fontId="0" fillId="0" borderId="15" xfId="0" applyNumberFormat="1" applyFont="1" applyFill="1" applyBorder="1" applyAlignment="1" applyProtection="1">
      <alignment horizontal="right" vertical="center" wrapText="1"/>
      <protection/>
    </xf>
    <xf numFmtId="205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192" fontId="8" fillId="0" borderId="10" xfId="43" applyNumberFormat="1" applyFont="1" applyFill="1" applyBorder="1" applyAlignment="1" applyProtection="1">
      <alignment horizontal="centerContinuous" vertical="center"/>
      <protection/>
    </xf>
    <xf numFmtId="0" fontId="8" fillId="0" borderId="10" xfId="43" applyNumberFormat="1" applyFont="1" applyFill="1" applyBorder="1" applyAlignment="1" applyProtection="1">
      <alignment horizontal="center" vertical="center"/>
      <protection/>
    </xf>
    <xf numFmtId="0" fontId="8" fillId="0" borderId="10" xfId="43" applyNumberFormat="1" applyFont="1" applyFill="1" applyBorder="1" applyAlignment="1" applyProtection="1">
      <alignment horizontal="center" vertical="center" wrapText="1"/>
      <protection/>
    </xf>
    <xf numFmtId="193" fontId="8" fillId="0" borderId="10" xfId="43" applyNumberFormat="1" applyFont="1" applyFill="1" applyBorder="1" applyAlignment="1" applyProtection="1">
      <alignment horizontal="centerContinuous" vertical="center"/>
      <protection/>
    </xf>
    <xf numFmtId="49" fontId="8" fillId="24" borderId="10" xfId="43" applyNumberFormat="1" applyFont="1" applyFill="1" applyBorder="1" applyAlignment="1">
      <alignment horizontal="center" vertical="center" wrapText="1"/>
      <protection/>
    </xf>
    <xf numFmtId="49" fontId="8" fillId="24" borderId="10" xfId="43" applyNumberFormat="1" applyFont="1" applyFill="1" applyBorder="1" applyAlignment="1">
      <alignment horizontal="center" vertical="center"/>
      <protection/>
    </xf>
    <xf numFmtId="0" fontId="8" fillId="0" borderId="10" xfId="43" applyFont="1" applyBorder="1">
      <alignment/>
      <protection/>
    </xf>
    <xf numFmtId="0" fontId="8" fillId="0" borderId="10" xfId="43" applyFont="1" applyFill="1" applyBorder="1" applyAlignment="1">
      <alignment horizontal="center" vertical="center"/>
      <protection/>
    </xf>
    <xf numFmtId="193" fontId="8" fillId="0" borderId="0" xfId="43" applyNumberFormat="1" applyFont="1" applyFill="1" applyAlignment="1" applyProtection="1">
      <alignment horizontal="right" vertical="center"/>
      <protection/>
    </xf>
    <xf numFmtId="194" fontId="9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208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94" fontId="0" fillId="0" borderId="10" xfId="0" applyNumberFormat="1" applyFont="1" applyFill="1" applyBorder="1" applyAlignment="1" applyProtection="1">
      <alignment horizontal="right" vertical="center"/>
      <protection/>
    </xf>
    <xf numFmtId="194" fontId="0" fillId="0" borderId="15" xfId="0" applyNumberFormat="1" applyFont="1" applyFill="1" applyBorder="1" applyAlignment="1" applyProtection="1">
      <alignment horizontal="right" vertical="center"/>
      <protection/>
    </xf>
    <xf numFmtId="194" fontId="0" fillId="0" borderId="14" xfId="0" applyNumberFormat="1" applyFont="1" applyFill="1" applyBorder="1" applyAlignment="1" applyProtection="1">
      <alignment horizontal="right" vertical="center"/>
      <protection/>
    </xf>
    <xf numFmtId="194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4" fillId="24" borderId="13" xfId="0" applyNumberFormat="1" applyFont="1" applyFill="1" applyBorder="1" applyAlignment="1" applyProtection="1">
      <alignment horizontal="centerContinuous" vertical="center"/>
      <protection/>
    </xf>
    <xf numFmtId="193" fontId="8" fillId="0" borderId="0" xfId="43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17" xfId="0" applyFont="1" applyFill="1" applyBorder="1" applyAlignment="1">
      <alignment horizontal="center" vertical="center"/>
    </xf>
    <xf numFmtId="0" fontId="8" fillId="0" borderId="0" xfId="51" applyFill="1">
      <alignment vertical="center"/>
      <protection/>
    </xf>
    <xf numFmtId="205" fontId="8" fillId="0" borderId="12" xfId="43" applyNumberFormat="1" applyFont="1" applyFill="1" applyBorder="1" applyAlignment="1">
      <alignment horizontal="right" vertical="center" wrapText="1"/>
      <protection/>
    </xf>
    <xf numFmtId="0" fontId="8" fillId="0" borderId="12" xfId="43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/>
    </xf>
    <xf numFmtId="205" fontId="8" fillId="0" borderId="18" xfId="43" applyNumberFormat="1" applyFont="1" applyFill="1" applyBorder="1" applyAlignment="1">
      <alignment horizontal="right" vertical="center" wrapText="1"/>
      <protection/>
    </xf>
    <xf numFmtId="49" fontId="8" fillId="0" borderId="10" xfId="43" applyNumberFormat="1" applyFont="1" applyFill="1" applyBorder="1" applyAlignment="1">
      <alignment horizontal="center" vertical="center" wrapText="1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4" xfId="43" applyFont="1" applyFill="1" applyBorder="1" applyAlignment="1">
      <alignment horizontal="left" vertical="center"/>
      <protection/>
    </xf>
    <xf numFmtId="194" fontId="8" fillId="0" borderId="16" xfId="43" applyNumberFormat="1" applyFont="1" applyFill="1" applyBorder="1" applyAlignment="1">
      <alignment horizontal="left" vertical="center"/>
      <protection/>
    </xf>
    <xf numFmtId="194" fontId="8" fillId="0" borderId="16" xfId="43" applyNumberFormat="1" applyFont="1" applyFill="1" applyBorder="1" applyAlignment="1" applyProtection="1">
      <alignment vertical="center"/>
      <protection/>
    </xf>
    <xf numFmtId="194" fontId="8" fillId="0" borderId="10" xfId="43" applyNumberFormat="1" applyFont="1" applyFill="1" applyBorder="1" applyAlignment="1" applyProtection="1">
      <alignment horizontal="left" vertical="center"/>
      <protection/>
    </xf>
    <xf numFmtId="194" fontId="8" fillId="0" borderId="16" xfId="43" applyNumberFormat="1" applyFont="1" applyFill="1" applyBorder="1" applyAlignment="1" applyProtection="1">
      <alignment horizontal="left" vertical="center"/>
      <protection/>
    </xf>
    <xf numFmtId="2" fontId="8" fillId="0" borderId="17" xfId="43" applyNumberFormat="1" applyFont="1" applyFill="1" applyBorder="1" applyAlignment="1" applyProtection="1">
      <alignment horizontal="right" vertical="center" wrapText="1"/>
      <protection/>
    </xf>
    <xf numFmtId="194" fontId="8" fillId="0" borderId="10" xfId="43" applyNumberFormat="1" applyFont="1" applyFill="1" applyBorder="1" applyAlignment="1">
      <alignment horizontal="left" vertical="center"/>
      <protection/>
    </xf>
    <xf numFmtId="194" fontId="8" fillId="0" borderId="15" xfId="43" applyNumberFormat="1" applyFont="1" applyFill="1" applyBorder="1" applyAlignment="1">
      <alignment horizontal="center" vertical="center"/>
      <protection/>
    </xf>
    <xf numFmtId="2" fontId="8" fillId="0" borderId="14" xfId="43" applyNumberFormat="1" applyFont="1" applyFill="1" applyBorder="1" applyAlignment="1">
      <alignment horizontal="right" vertical="center" wrapText="1"/>
      <protection/>
    </xf>
    <xf numFmtId="2" fontId="8" fillId="0" borderId="10" xfId="43" applyNumberFormat="1" applyFont="1" applyFill="1" applyBorder="1" applyAlignment="1">
      <alignment horizontal="right" vertical="center" wrapText="1"/>
      <protection/>
    </xf>
    <xf numFmtId="2" fontId="8" fillId="0" borderId="14" xfId="43" applyNumberFormat="1" applyFont="1" applyFill="1" applyBorder="1" applyAlignment="1" applyProtection="1">
      <alignment horizontal="right" vertical="center" wrapText="1"/>
      <protection/>
    </xf>
    <xf numFmtId="2" fontId="8" fillId="0" borderId="15" xfId="43" applyNumberFormat="1" applyFont="1" applyFill="1" applyBorder="1" applyAlignment="1" applyProtection="1">
      <alignment horizontal="right" vertical="center" wrapText="1"/>
      <protection/>
    </xf>
    <xf numFmtId="2" fontId="8" fillId="0" borderId="10" xfId="43" applyNumberFormat="1" applyFont="1" applyFill="1" applyBorder="1" applyAlignment="1" applyProtection="1">
      <alignment horizontal="right" vertical="center" wrapText="1"/>
      <protection/>
    </xf>
    <xf numFmtId="2" fontId="8" fillId="0" borderId="18" xfId="43" applyNumberFormat="1" applyFont="1" applyFill="1" applyBorder="1" applyAlignment="1">
      <alignment horizontal="right" vertical="center" wrapText="1"/>
      <protection/>
    </xf>
    <xf numFmtId="2" fontId="8" fillId="0" borderId="10" xfId="43" applyNumberFormat="1" applyFont="1" applyFill="1" applyBorder="1" applyAlignment="1">
      <alignment horizontal="right" vertical="center"/>
      <protection/>
    </xf>
    <xf numFmtId="2" fontId="8" fillId="0" borderId="18" xfId="43" applyNumberFormat="1" applyFont="1" applyFill="1" applyBorder="1" applyAlignment="1">
      <alignment horizontal="right" vertical="center"/>
      <protection/>
    </xf>
    <xf numFmtId="2" fontId="8" fillId="0" borderId="12" xfId="43" applyNumberFormat="1" applyFont="1" applyFill="1" applyBorder="1" applyAlignment="1">
      <alignment horizontal="right" vertical="center" wrapText="1"/>
      <protection/>
    </xf>
    <xf numFmtId="2" fontId="8" fillId="0" borderId="12" xfId="43" applyNumberFormat="1" applyFont="1" applyFill="1" applyBorder="1" applyAlignment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0" fillId="0" borderId="12" xfId="0" applyBorder="1" applyAlignment="1">
      <alignment horizontal="center" vertical="center"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Fill="1" applyBorder="1" applyAlignment="1">
      <alignment/>
    </xf>
    <xf numFmtId="194" fontId="0" fillId="0" borderId="18" xfId="0" applyNumberFormat="1" applyFont="1" applyFill="1" applyBorder="1" applyAlignment="1" applyProtection="1">
      <alignment horizontal="right" vertical="center"/>
      <protection/>
    </xf>
    <xf numFmtId="194" fontId="0" fillId="0" borderId="11" xfId="0" applyNumberFormat="1" applyFont="1" applyFill="1" applyBorder="1" applyAlignment="1" applyProtection="1">
      <alignment horizontal="right" vertical="center"/>
      <protection/>
    </xf>
    <xf numFmtId="194" fontId="0" fillId="0" borderId="19" xfId="0" applyNumberFormat="1" applyFont="1" applyFill="1" applyBorder="1" applyAlignment="1" applyProtection="1">
      <alignment horizontal="right" vertical="center"/>
      <protection/>
    </xf>
    <xf numFmtId="194" fontId="0" fillId="0" borderId="19" xfId="0" applyNumberFormat="1" applyFont="1" applyFill="1" applyBorder="1" applyAlignment="1" applyProtection="1">
      <alignment vertical="center"/>
      <protection/>
    </xf>
    <xf numFmtId="49" fontId="4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205" fontId="0" fillId="0" borderId="19" xfId="0" applyNumberFormat="1" applyFont="1" applyFill="1" applyBorder="1" applyAlignment="1" applyProtection="1">
      <alignment horizontal="right" vertical="center" wrapText="1"/>
      <protection/>
    </xf>
    <xf numFmtId="205" fontId="0" fillId="0" borderId="18" xfId="0" applyNumberFormat="1" applyFont="1" applyFill="1" applyBorder="1" applyAlignment="1" applyProtection="1">
      <alignment horizontal="right" vertical="center" wrapText="1"/>
      <protection/>
    </xf>
    <xf numFmtId="205" fontId="0" fillId="0" borderId="11" xfId="0" applyNumberFormat="1" applyFont="1" applyFill="1" applyBorder="1" applyAlignment="1" applyProtection="1">
      <alignment horizontal="right" vertical="center" wrapText="1"/>
      <protection/>
    </xf>
    <xf numFmtId="205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Border="1" applyAlignment="1">
      <alignment horizontal="center" vertical="center"/>
    </xf>
    <xf numFmtId="4" fontId="0" fillId="2" borderId="14" xfId="0" applyNumberFormat="1" applyFont="1" applyFill="1" applyBorder="1" applyAlignment="1" applyProtection="1">
      <alignment horizontal="right" vertical="center" wrapText="1"/>
      <protection/>
    </xf>
    <xf numFmtId="205" fontId="0" fillId="0" borderId="15" xfId="0" applyNumberFormat="1" applyFont="1" applyFill="1" applyBorder="1" applyAlignment="1" applyProtection="1">
      <alignment horizontal="right" vertical="center" wrapText="1"/>
      <protection/>
    </xf>
    <xf numFmtId="192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8" fillId="0" borderId="12" xfId="43" applyNumberFormat="1" applyFont="1" applyFill="1" applyBorder="1" applyAlignment="1" applyProtection="1">
      <alignment horizontal="right" vertical="center" wrapText="1"/>
      <protection/>
    </xf>
    <xf numFmtId="2" fontId="8" fillId="0" borderId="13" xfId="43" applyNumberFormat="1" applyFont="1" applyFill="1" applyBorder="1" applyAlignment="1" applyProtection="1">
      <alignment horizontal="right" vertical="center" wrapText="1"/>
      <protection/>
    </xf>
    <xf numFmtId="4" fontId="8" fillId="0" borderId="10" xfId="43" applyNumberFormat="1" applyFont="1" applyFill="1" applyBorder="1" applyAlignment="1" applyProtection="1">
      <alignment horizontal="right" vertical="center" wrapText="1"/>
      <protection/>
    </xf>
    <xf numFmtId="4" fontId="8" fillId="0" borderId="12" xfId="43" applyNumberFormat="1" applyFont="1" applyFill="1" applyBorder="1" applyAlignment="1" applyProtection="1">
      <alignment horizontal="right" vertical="center" wrapText="1"/>
      <protection/>
    </xf>
    <xf numFmtId="4" fontId="8" fillId="0" borderId="10" xfId="43" applyNumberFormat="1" applyFont="1" applyFill="1" applyBorder="1" applyAlignment="1" applyProtection="1">
      <alignment horizontal="right" vertical="center"/>
      <protection/>
    </xf>
    <xf numFmtId="2" fontId="8" fillId="0" borderId="21" xfId="43" applyNumberFormat="1" applyFont="1" applyFill="1" applyBorder="1" applyAlignment="1" applyProtection="1">
      <alignment horizontal="right" vertical="center" wrapText="1"/>
      <protection/>
    </xf>
    <xf numFmtId="2" fontId="0" fillId="0" borderId="14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2" fontId="0" fillId="0" borderId="14" xfId="0" applyNumberFormat="1" applyFont="1" applyFill="1" applyBorder="1" applyAlignment="1" applyProtection="1">
      <alignment vertical="center"/>
      <protection/>
    </xf>
    <xf numFmtId="2" fontId="0" fillId="0" borderId="15" xfId="0" applyNumberFormat="1" applyFont="1" applyFill="1" applyBorder="1" applyAlignment="1" applyProtection="1">
      <alignment horizontal="right" vertical="center" wrapText="1"/>
      <protection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197" fontId="0" fillId="0" borderId="14" xfId="0" applyNumberFormat="1" applyFont="1" applyFill="1" applyBorder="1" applyAlignment="1" applyProtection="1">
      <alignment horizontal="left" vertical="center" wrapText="1"/>
      <protection/>
    </xf>
    <xf numFmtId="203" fontId="0" fillId="0" borderId="10" xfId="0" applyNumberFormat="1" applyFont="1" applyFill="1" applyBorder="1" applyAlignment="1" applyProtection="1">
      <alignment horizontal="right" vertical="center" wrapText="1"/>
      <protection/>
    </xf>
    <xf numFmtId="197" fontId="0" fillId="0" borderId="15" xfId="0" applyNumberFormat="1" applyFont="1" applyFill="1" applyBorder="1" applyAlignment="1" applyProtection="1">
      <alignment horizontal="left" vertical="center" wrapText="1"/>
      <protection/>
    </xf>
    <xf numFmtId="2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192" fontId="8" fillId="0" borderId="10" xfId="43" applyNumberFormat="1" applyFont="1" applyFill="1" applyBorder="1" applyAlignment="1" applyProtection="1">
      <alignment horizontal="center" vertical="center"/>
      <protection/>
    </xf>
    <xf numFmtId="208" fontId="12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left"/>
    </xf>
    <xf numFmtId="0" fontId="8" fillId="0" borderId="0" xfId="0" applyNumberFormat="1" applyFont="1" applyFill="1" applyAlignment="1" applyProtection="1">
      <alignment horizontal="right" vertical="center" wrapText="1"/>
      <protection/>
    </xf>
    <xf numFmtId="208" fontId="12" fillId="0" borderId="18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 horizontal="right" vertical="center" wrapText="1"/>
      <protection/>
    </xf>
    <xf numFmtId="4" fontId="0" fillId="2" borderId="10" xfId="0" applyNumberFormat="1" applyFont="1" applyFill="1" applyBorder="1" applyAlignment="1" applyProtection="1">
      <alignment horizontal="right" vertical="center" wrapText="1"/>
      <protection/>
    </xf>
    <xf numFmtId="192" fontId="5" fillId="0" borderId="0" xfId="43" applyNumberFormat="1" applyFont="1" applyFill="1" applyAlignment="1" applyProtection="1">
      <alignment vertical="center"/>
      <protection/>
    </xf>
    <xf numFmtId="212" fontId="8" fillId="0" borderId="12" xfId="43" applyNumberFormat="1" applyFont="1" applyFill="1" applyBorder="1" applyAlignment="1" applyProtection="1">
      <alignment horizontal="right" vertical="center" wrapText="1"/>
      <protection/>
    </xf>
    <xf numFmtId="212" fontId="8" fillId="0" borderId="10" xfId="43" applyNumberFormat="1" applyFont="1" applyFill="1" applyBorder="1" applyAlignment="1" applyProtection="1">
      <alignment horizontal="right" vertical="center" wrapText="1"/>
      <protection/>
    </xf>
    <xf numFmtId="212" fontId="8" fillId="0" borderId="17" xfId="43" applyNumberFormat="1" applyFont="1" applyFill="1" applyBorder="1" applyAlignment="1" applyProtection="1">
      <alignment horizontal="right" vertical="center" wrapText="1"/>
      <protection/>
    </xf>
    <xf numFmtId="212" fontId="8" fillId="0" borderId="18" xfId="43" applyNumberFormat="1" applyFont="1" applyFill="1" applyBorder="1" applyAlignment="1">
      <alignment horizontal="right" vertical="center" wrapText="1"/>
      <protection/>
    </xf>
    <xf numFmtId="212" fontId="8" fillId="0" borderId="12" xfId="43" applyNumberFormat="1" applyFont="1" applyFill="1" applyBorder="1" applyAlignment="1">
      <alignment horizontal="right" vertical="center" wrapText="1"/>
      <protection/>
    </xf>
    <xf numFmtId="212" fontId="8" fillId="0" borderId="10" xfId="43" applyNumberFormat="1" applyFont="1" applyFill="1" applyBorder="1" applyAlignment="1" applyProtection="1">
      <alignment horizontal="right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8" fillId="0" borderId="10" xfId="43" applyFont="1" applyFill="1" applyBorder="1" applyAlignment="1">
      <alignment horizontal="left" vertical="center"/>
      <protection/>
    </xf>
    <xf numFmtId="0" fontId="8" fillId="0" borderId="14" xfId="43" applyFont="1" applyFill="1" applyBorder="1" applyAlignment="1">
      <alignment horizontal="left" vertical="center"/>
      <protection/>
    </xf>
    <xf numFmtId="0" fontId="0" fillId="0" borderId="21" xfId="43" applyFont="1" applyFill="1" applyBorder="1" applyAlignment="1">
      <alignment horizontal="left"/>
      <protection/>
    </xf>
    <xf numFmtId="0" fontId="0" fillId="0" borderId="21" xfId="43" applyFill="1" applyBorder="1" applyAlignment="1">
      <alignment horizontal="left"/>
      <protection/>
    </xf>
    <xf numFmtId="0" fontId="0" fillId="0" borderId="0" xfId="43" applyFill="1" applyAlignment="1">
      <alignment horizontal="left"/>
      <protection/>
    </xf>
    <xf numFmtId="192" fontId="5" fillId="0" borderId="0" xfId="43" applyNumberFormat="1" applyFont="1" applyFill="1" applyAlignment="1" applyProtection="1">
      <alignment horizontal="center" vertical="center"/>
      <protection/>
    </xf>
    <xf numFmtId="192" fontId="8" fillId="0" borderId="10" xfId="43" applyNumberFormat="1" applyFont="1" applyFill="1" applyBorder="1" applyAlignment="1" applyProtection="1">
      <alignment horizontal="center" vertical="center"/>
      <protection/>
    </xf>
    <xf numFmtId="0" fontId="8" fillId="0" borderId="11" xfId="43" applyFont="1" applyFill="1" applyBorder="1" applyAlignment="1">
      <alignment horizontal="left"/>
      <protection/>
    </xf>
    <xf numFmtId="0" fontId="8" fillId="0" borderId="10" xfId="43" applyNumberFormat="1" applyFont="1" applyFill="1" applyBorder="1" applyAlignment="1" applyProtection="1">
      <alignment horizontal="center" vertical="center"/>
      <protection/>
    </xf>
    <xf numFmtId="192" fontId="8" fillId="0" borderId="14" xfId="43" applyNumberFormat="1" applyFont="1" applyFill="1" applyBorder="1" applyAlignment="1" applyProtection="1">
      <alignment horizontal="center" vertical="center"/>
      <protection/>
    </xf>
    <xf numFmtId="49" fontId="8" fillId="24" borderId="10" xfId="43" applyNumberFormat="1" applyFont="1" applyFill="1" applyBorder="1" applyAlignment="1">
      <alignment horizontal="center" vertical="center" wrapText="1"/>
      <protection/>
    </xf>
    <xf numFmtId="49" fontId="8" fillId="24" borderId="10" xfId="43" applyNumberFormat="1" applyFont="1" applyFill="1" applyBorder="1" applyAlignment="1">
      <alignment horizontal="center" vertical="center"/>
      <protection/>
    </xf>
    <xf numFmtId="193" fontId="8" fillId="0" borderId="10" xfId="43" applyNumberFormat="1" applyFont="1" applyFill="1" applyBorder="1" applyAlignment="1" applyProtection="1">
      <alignment horizontal="center" vertical="center" wrapText="1"/>
      <protection/>
    </xf>
    <xf numFmtId="193" fontId="8" fillId="0" borderId="10" xfId="43" applyNumberFormat="1" applyFont="1" applyFill="1" applyBorder="1" applyAlignment="1" applyProtection="1">
      <alignment horizontal="center" vertical="center"/>
      <protection/>
    </xf>
    <xf numFmtId="49" fontId="8" fillId="0" borderId="10" xfId="43" applyNumberFormat="1" applyFont="1" applyFill="1" applyBorder="1" applyAlignment="1">
      <alignment horizontal="center" vertical="center" wrapText="1"/>
      <protection/>
    </xf>
    <xf numFmtId="0" fontId="8" fillId="0" borderId="10" xfId="43" applyFont="1" applyFill="1" applyBorder="1" applyAlignment="1">
      <alignment horizontal="center" vertical="center"/>
      <protection/>
    </xf>
    <xf numFmtId="192" fontId="8" fillId="0" borderId="10" xfId="43" applyNumberFormat="1" applyFont="1" applyFill="1" applyBorder="1" applyAlignment="1" applyProtection="1">
      <alignment horizontal="left" vertical="center" wrapText="1"/>
      <protection/>
    </xf>
    <xf numFmtId="192" fontId="8" fillId="0" borderId="14" xfId="43" applyNumberFormat="1" applyFont="1" applyFill="1" applyBorder="1" applyAlignment="1" applyProtection="1">
      <alignment horizontal="left" vertical="center" wrapText="1"/>
      <protection/>
    </xf>
    <xf numFmtId="0" fontId="8" fillId="0" borderId="10" xfId="43" applyNumberFormat="1" applyFont="1" applyFill="1" applyBorder="1" applyAlignment="1" applyProtection="1">
      <alignment horizontal="center" vertical="center" wrapText="1"/>
      <protection/>
    </xf>
    <xf numFmtId="0" fontId="8" fillId="0" borderId="10" xfId="43" applyFont="1" applyBorder="1" applyAlignment="1">
      <alignment horizontal="center" vertical="center" wrapText="1"/>
      <protection/>
    </xf>
    <xf numFmtId="0" fontId="8" fillId="0" borderId="10" xfId="43" applyFont="1" applyFill="1" applyBorder="1" applyAlignment="1">
      <alignment horizontal="left" vertical="center" wrapText="1"/>
      <protection/>
    </xf>
    <xf numFmtId="0" fontId="8" fillId="0" borderId="14" xfId="43" applyFont="1" applyFill="1" applyBorder="1" applyAlignment="1">
      <alignment horizontal="left" vertical="center" wrapText="1"/>
      <protection/>
    </xf>
    <xf numFmtId="192" fontId="8" fillId="0" borderId="11" xfId="43" applyNumberFormat="1" applyFont="1" applyFill="1" applyBorder="1" applyAlignment="1" applyProtection="1">
      <alignment horizontal="left" vertical="center"/>
      <protection/>
    </xf>
    <xf numFmtId="192" fontId="5" fillId="0" borderId="0" xfId="43" applyNumberFormat="1" applyFont="1" applyFill="1" applyBorder="1" applyAlignment="1" applyProtection="1">
      <alignment horizontal="center" vertical="center"/>
      <protection/>
    </xf>
    <xf numFmtId="192" fontId="5" fillId="0" borderId="0" xfId="43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196" fontId="4" fillId="0" borderId="10" xfId="0" applyNumberFormat="1" applyFont="1" applyFill="1" applyBorder="1" applyAlignment="1" applyProtection="1">
      <alignment horizontal="center" vertical="center"/>
      <protection/>
    </xf>
    <xf numFmtId="195" fontId="4" fillId="0" borderId="11" xfId="0" applyNumberFormat="1" applyFont="1" applyFill="1" applyBorder="1" applyAlignment="1" applyProtection="1">
      <alignment vertical="center"/>
      <protection/>
    </xf>
    <xf numFmtId="195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196" fontId="4" fillId="24" borderId="14" xfId="0" applyNumberFormat="1" applyFont="1" applyFill="1" applyBorder="1" applyAlignment="1" applyProtection="1">
      <alignment horizontal="center" vertical="center" wrapText="1"/>
      <protection/>
    </xf>
    <xf numFmtId="49" fontId="4" fillId="24" borderId="10" xfId="0" applyNumberFormat="1" applyFont="1" applyFill="1" applyBorder="1" applyAlignment="1">
      <alignment horizontal="center" vertical="center" wrapText="1"/>
    </xf>
    <xf numFmtId="49" fontId="4" fillId="24" borderId="10" xfId="43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99" fontId="5" fillId="0" borderId="0" xfId="0" applyNumberFormat="1" applyFont="1" applyFill="1" applyAlignment="1" applyProtection="1">
      <alignment horizontal="center" vertical="center"/>
      <protection/>
    </xf>
    <xf numFmtId="195" fontId="4" fillId="2" borderId="11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95" fontId="4" fillId="24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24" borderId="10" xfId="43" applyNumberFormat="1" applyFont="1" applyFill="1" applyBorder="1" applyAlignment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193" fontId="4" fillId="0" borderId="10" xfId="43" applyNumberFormat="1" applyFont="1" applyFill="1" applyBorder="1" applyAlignment="1" applyProtection="1">
      <alignment horizontal="center" vertical="center" wrapText="1"/>
      <protection/>
    </xf>
    <xf numFmtId="193" fontId="4" fillId="0" borderId="10" xfId="43" applyNumberFormat="1" applyFont="1" applyFill="1" applyBorder="1" applyAlignment="1" applyProtection="1">
      <alignment horizontal="center" vertical="center"/>
      <protection/>
    </xf>
    <xf numFmtId="49" fontId="4" fillId="0" borderId="10" xfId="43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33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2"/>
  <sheetViews>
    <sheetView showGridLines="0" showZeros="0" zoomScalePageLayoutView="0" workbookViewId="0" topLeftCell="A1">
      <selection activeCell="B2" sqref="B2:R2"/>
    </sheetView>
  </sheetViews>
  <sheetFormatPr defaultColWidth="9.16015625" defaultRowHeight="11.25"/>
  <cols>
    <col min="1" max="1" width="5.5" style="27" customWidth="1"/>
    <col min="2" max="2" width="5.16015625" style="27" customWidth="1"/>
    <col min="3" max="3" width="38.83203125" style="27" customWidth="1"/>
    <col min="4" max="4" width="17.33203125" style="27" customWidth="1"/>
    <col min="5" max="5" width="29.5" style="27" customWidth="1"/>
    <col min="6" max="6" width="17.66015625" style="27" customWidth="1"/>
    <col min="7" max="7" width="12.33203125" style="27" customWidth="1"/>
    <col min="8" max="8" width="14" style="27" customWidth="1"/>
    <col min="9" max="9" width="17.33203125" style="27" customWidth="1"/>
    <col min="10" max="11" width="14" style="27" customWidth="1"/>
    <col min="12" max="12" width="11.66015625" style="27" customWidth="1"/>
    <col min="13" max="13" width="12.33203125" style="27" customWidth="1"/>
    <col min="14" max="14" width="14" style="27" customWidth="1"/>
    <col min="15" max="15" width="14.33203125" style="27" customWidth="1"/>
    <col min="16" max="16" width="14" style="27" customWidth="1"/>
    <col min="17" max="17" width="13.33203125" style="27" customWidth="1"/>
    <col min="18" max="18" width="11" style="27" customWidth="1"/>
    <col min="19" max="33" width="9.16015625" style="30" customWidth="1"/>
    <col min="34" max="16384" width="9.16015625" style="27" customWidth="1"/>
  </cols>
  <sheetData>
    <row r="1" ht="12.75" customHeight="1">
      <c r="R1" s="66" t="s">
        <v>2</v>
      </c>
    </row>
    <row r="2" spans="2:251" ht="24.75" customHeight="1">
      <c r="B2" s="174" t="s">
        <v>250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24.75" customHeight="1">
      <c r="A3" s="176" t="s">
        <v>245</v>
      </c>
      <c r="B3" s="176"/>
      <c r="C3" s="176"/>
      <c r="D3" s="176"/>
      <c r="E3" s="176"/>
      <c r="F3" s="31"/>
      <c r="G3" s="31"/>
      <c r="H3" s="31"/>
      <c r="I3" s="26"/>
      <c r="J3" s="26"/>
      <c r="K3" s="26"/>
      <c r="L3" s="26"/>
      <c r="M3" s="26"/>
      <c r="N3" s="26"/>
      <c r="O3" s="26"/>
      <c r="P3" s="26"/>
      <c r="Q3" s="26"/>
      <c r="R3" s="53" t="s">
        <v>115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24.75" customHeight="1">
      <c r="A4" s="175" t="s">
        <v>28</v>
      </c>
      <c r="B4" s="175"/>
      <c r="C4" s="175"/>
      <c r="D4" s="175"/>
      <c r="E4" s="45" t="s">
        <v>21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24.75" customHeight="1">
      <c r="A5" s="175" t="s">
        <v>121</v>
      </c>
      <c r="B5" s="175"/>
      <c r="C5" s="175"/>
      <c r="D5" s="175" t="s">
        <v>68</v>
      </c>
      <c r="E5" s="175" t="s">
        <v>76</v>
      </c>
      <c r="F5" s="177" t="s">
        <v>50</v>
      </c>
      <c r="G5" s="187" t="s">
        <v>181</v>
      </c>
      <c r="H5" s="48" t="s">
        <v>141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41.25" customHeight="1">
      <c r="A6" s="175"/>
      <c r="B6" s="175"/>
      <c r="C6" s="175"/>
      <c r="D6" s="175"/>
      <c r="E6" s="175"/>
      <c r="F6" s="177"/>
      <c r="G6" s="187"/>
      <c r="H6" s="181" t="s">
        <v>120</v>
      </c>
      <c r="I6" s="182" t="s">
        <v>136</v>
      </c>
      <c r="J6" s="182"/>
      <c r="K6" s="182"/>
      <c r="L6" s="182"/>
      <c r="M6" s="182"/>
      <c r="N6" s="183" t="s">
        <v>160</v>
      </c>
      <c r="O6" s="183" t="s">
        <v>124</v>
      </c>
      <c r="P6" s="179" t="s">
        <v>187</v>
      </c>
      <c r="Q6" s="179" t="s">
        <v>89</v>
      </c>
      <c r="R6" s="180" t="s">
        <v>134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47.25" customHeight="1">
      <c r="A7" s="175"/>
      <c r="B7" s="175"/>
      <c r="C7" s="175"/>
      <c r="D7" s="175"/>
      <c r="E7" s="175"/>
      <c r="F7" s="177"/>
      <c r="G7" s="187"/>
      <c r="H7" s="181"/>
      <c r="I7" s="50" t="s">
        <v>222</v>
      </c>
      <c r="J7" s="75" t="s">
        <v>133</v>
      </c>
      <c r="K7" s="75" t="s">
        <v>31</v>
      </c>
      <c r="L7" s="49" t="s">
        <v>132</v>
      </c>
      <c r="M7" s="75" t="s">
        <v>175</v>
      </c>
      <c r="N7" s="183"/>
      <c r="O7" s="183"/>
      <c r="P7" s="179"/>
      <c r="Q7" s="179"/>
      <c r="R7" s="180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16.5" customHeight="1">
      <c r="A8" s="51"/>
      <c r="B8" s="175" t="s">
        <v>148</v>
      </c>
      <c r="C8" s="175"/>
      <c r="D8" s="76" t="s">
        <v>184</v>
      </c>
      <c r="E8" s="73" t="s">
        <v>148</v>
      </c>
      <c r="F8" s="46">
        <v>1</v>
      </c>
      <c r="G8" s="72">
        <v>2</v>
      </c>
      <c r="H8" s="46">
        <v>3</v>
      </c>
      <c r="I8" s="47">
        <v>4</v>
      </c>
      <c r="J8" s="46">
        <v>5</v>
      </c>
      <c r="K8" s="47">
        <v>6</v>
      </c>
      <c r="L8" s="46">
        <v>7</v>
      </c>
      <c r="M8" s="47">
        <v>8</v>
      </c>
      <c r="N8" s="46">
        <v>9</v>
      </c>
      <c r="O8" s="47">
        <v>10</v>
      </c>
      <c r="P8" s="46">
        <v>11</v>
      </c>
      <c r="Q8" s="47">
        <v>12</v>
      </c>
      <c r="R8" s="46">
        <v>13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s="32" customFormat="1" ht="22.5" customHeight="1">
      <c r="A9" s="52">
        <v>1</v>
      </c>
      <c r="B9" s="188" t="s">
        <v>136</v>
      </c>
      <c r="C9" s="77" t="s">
        <v>222</v>
      </c>
      <c r="D9" s="125">
        <v>4223.37</v>
      </c>
      <c r="E9" s="78" t="s">
        <v>229</v>
      </c>
      <c r="F9" s="85">
        <f aca="true" t="shared" si="0" ref="F9:R9">SUM(F10:F12)</f>
        <v>850.51</v>
      </c>
      <c r="G9" s="85">
        <f t="shared" si="0"/>
        <v>0</v>
      </c>
      <c r="H9" s="85">
        <f t="shared" si="0"/>
        <v>850.51</v>
      </c>
      <c r="I9" s="85">
        <f t="shared" si="0"/>
        <v>842.51</v>
      </c>
      <c r="J9" s="85">
        <f t="shared" si="0"/>
        <v>8</v>
      </c>
      <c r="K9" s="85">
        <f t="shared" si="0"/>
        <v>0</v>
      </c>
      <c r="L9" s="85">
        <f t="shared" si="0"/>
        <v>0</v>
      </c>
      <c r="M9" s="85">
        <f t="shared" si="0"/>
        <v>0</v>
      </c>
      <c r="N9" s="85">
        <f t="shared" si="0"/>
        <v>0</v>
      </c>
      <c r="O9" s="85">
        <f t="shared" si="0"/>
        <v>0</v>
      </c>
      <c r="P9" s="85">
        <f t="shared" si="0"/>
        <v>0</v>
      </c>
      <c r="Q9" s="85">
        <f t="shared" si="0"/>
        <v>0</v>
      </c>
      <c r="R9" s="86">
        <f t="shared" si="0"/>
        <v>0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s="32" customFormat="1" ht="22.5" customHeight="1">
      <c r="A10" s="52">
        <v>2</v>
      </c>
      <c r="B10" s="188"/>
      <c r="C10" s="77" t="s">
        <v>97</v>
      </c>
      <c r="D10" s="125">
        <v>23</v>
      </c>
      <c r="E10" s="78" t="s">
        <v>69</v>
      </c>
      <c r="F10" s="87">
        <f>SUM(G10+H10+N10+O10+P10+Q10+R10)</f>
        <v>748.74</v>
      </c>
      <c r="G10" s="122">
        <v>0</v>
      </c>
      <c r="H10" s="88">
        <f>SUM(I10:M10)</f>
        <v>748.74</v>
      </c>
      <c r="I10" s="123">
        <v>740.74</v>
      </c>
      <c r="J10" s="123">
        <v>8</v>
      </c>
      <c r="K10" s="123">
        <v>0</v>
      </c>
      <c r="L10" s="122">
        <v>0</v>
      </c>
      <c r="M10" s="127">
        <v>0</v>
      </c>
      <c r="N10" s="123">
        <v>0</v>
      </c>
      <c r="O10" s="123">
        <v>0</v>
      </c>
      <c r="P10" s="123">
        <v>0</v>
      </c>
      <c r="Q10" s="123">
        <v>0</v>
      </c>
      <c r="R10" s="89">
        <v>0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s="32" customFormat="1" ht="22.5" customHeight="1">
      <c r="A11" s="52">
        <v>3</v>
      </c>
      <c r="B11" s="188"/>
      <c r="C11" s="77" t="s">
        <v>31</v>
      </c>
      <c r="D11" s="125">
        <v>0</v>
      </c>
      <c r="E11" s="79" t="s">
        <v>151</v>
      </c>
      <c r="F11" s="87">
        <f>G11+H11+N11+O11+P11+Q11+R11</f>
        <v>79.71</v>
      </c>
      <c r="G11" s="89">
        <v>0</v>
      </c>
      <c r="H11" s="88">
        <f>SUM(I11:M11)</f>
        <v>79.71</v>
      </c>
      <c r="I11" s="123">
        <v>79.71</v>
      </c>
      <c r="J11" s="123">
        <v>0</v>
      </c>
      <c r="K11" s="123">
        <v>0</v>
      </c>
      <c r="L11" s="122">
        <v>0</v>
      </c>
      <c r="M11" s="127">
        <v>0</v>
      </c>
      <c r="N11" s="123">
        <v>0</v>
      </c>
      <c r="O11" s="123">
        <v>0</v>
      </c>
      <c r="P11" s="123">
        <v>0</v>
      </c>
      <c r="Q11" s="123">
        <v>0</v>
      </c>
      <c r="R11" s="89">
        <v>0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s="32" customFormat="1" ht="22.5" customHeight="1">
      <c r="A12" s="52">
        <v>4</v>
      </c>
      <c r="B12" s="188"/>
      <c r="C12" s="77" t="s">
        <v>132</v>
      </c>
      <c r="D12" s="125">
        <v>0</v>
      </c>
      <c r="E12" s="79" t="s">
        <v>110</v>
      </c>
      <c r="F12" s="87">
        <f>G12+H12+N12+O12+P12+Q12+R12</f>
        <v>22.06</v>
      </c>
      <c r="G12" s="82">
        <v>0</v>
      </c>
      <c r="H12" s="88">
        <f>SUM(I12:M12)</f>
        <v>22.06</v>
      </c>
      <c r="I12" s="87">
        <v>22.06</v>
      </c>
      <c r="J12" s="87">
        <v>0</v>
      </c>
      <c r="K12" s="87">
        <v>0</v>
      </c>
      <c r="L12" s="89">
        <v>0</v>
      </c>
      <c r="M12" s="88">
        <v>0</v>
      </c>
      <c r="N12" s="87">
        <v>0</v>
      </c>
      <c r="O12" s="87">
        <v>0</v>
      </c>
      <c r="P12" s="87">
        <v>0</v>
      </c>
      <c r="Q12" s="87">
        <v>0</v>
      </c>
      <c r="R12" s="89">
        <v>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s="32" customFormat="1" ht="22.5" customHeight="1">
      <c r="A13" s="52">
        <v>5</v>
      </c>
      <c r="B13" s="188"/>
      <c r="C13" s="77" t="s">
        <v>134</v>
      </c>
      <c r="D13" s="125">
        <v>0</v>
      </c>
      <c r="E13" s="79" t="s">
        <v>218</v>
      </c>
      <c r="F13" s="87">
        <f aca="true" t="shared" si="1" ref="F13:R13">SUM(F14:F19)</f>
        <v>20475.260000000002</v>
      </c>
      <c r="G13" s="87">
        <f t="shared" si="1"/>
        <v>0</v>
      </c>
      <c r="H13" s="87">
        <f t="shared" si="1"/>
        <v>3395.86</v>
      </c>
      <c r="I13" s="87">
        <f t="shared" si="1"/>
        <v>3380.86</v>
      </c>
      <c r="J13" s="87">
        <f t="shared" si="1"/>
        <v>15</v>
      </c>
      <c r="K13" s="87">
        <f t="shared" si="1"/>
        <v>0</v>
      </c>
      <c r="L13" s="87">
        <f t="shared" si="1"/>
        <v>0</v>
      </c>
      <c r="M13" s="87">
        <f t="shared" si="1"/>
        <v>0</v>
      </c>
      <c r="N13" s="87">
        <f t="shared" si="1"/>
        <v>16504.4</v>
      </c>
      <c r="O13" s="87">
        <f t="shared" si="1"/>
        <v>575</v>
      </c>
      <c r="P13" s="87">
        <f t="shared" si="1"/>
        <v>0</v>
      </c>
      <c r="Q13" s="87">
        <f t="shared" si="1"/>
        <v>0</v>
      </c>
      <c r="R13" s="89">
        <f t="shared" si="1"/>
        <v>0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s="32" customFormat="1" ht="22.5" customHeight="1">
      <c r="A14" s="52">
        <v>6</v>
      </c>
      <c r="B14" s="189" t="s">
        <v>214</v>
      </c>
      <c r="C14" s="190"/>
      <c r="D14" s="125">
        <v>16504.4</v>
      </c>
      <c r="E14" s="79" t="s">
        <v>49</v>
      </c>
      <c r="F14" s="87">
        <f aca="true" t="shared" si="2" ref="F14:F19">G14+H14+N14+O14+P14+Q14+R14</f>
        <v>0</v>
      </c>
      <c r="G14" s="122">
        <v>0</v>
      </c>
      <c r="H14" s="88">
        <f aca="true" t="shared" si="3" ref="H14:H19">SUM(I14:M14)</f>
        <v>0</v>
      </c>
      <c r="I14" s="123">
        <v>0</v>
      </c>
      <c r="J14" s="123">
        <v>0</v>
      </c>
      <c r="K14" s="123">
        <v>0</v>
      </c>
      <c r="L14" s="122">
        <v>0</v>
      </c>
      <c r="M14" s="127">
        <v>0</v>
      </c>
      <c r="N14" s="123">
        <v>0</v>
      </c>
      <c r="O14" s="123">
        <v>0</v>
      </c>
      <c r="P14" s="123">
        <v>0</v>
      </c>
      <c r="Q14" s="123">
        <v>0</v>
      </c>
      <c r="R14" s="89">
        <v>0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s="32" customFormat="1" ht="22.5" customHeight="1">
      <c r="A15" s="52">
        <v>7</v>
      </c>
      <c r="B15" s="169" t="s">
        <v>114</v>
      </c>
      <c r="C15" s="170"/>
      <c r="D15" s="125">
        <v>575</v>
      </c>
      <c r="E15" s="79" t="s">
        <v>153</v>
      </c>
      <c r="F15" s="87">
        <f t="shared" si="2"/>
        <v>19900.260000000002</v>
      </c>
      <c r="G15" s="122">
        <v>0</v>
      </c>
      <c r="H15" s="88">
        <f t="shared" si="3"/>
        <v>3395.86</v>
      </c>
      <c r="I15" s="123">
        <v>3380.86</v>
      </c>
      <c r="J15" s="123">
        <v>15</v>
      </c>
      <c r="K15" s="123">
        <v>0</v>
      </c>
      <c r="L15" s="122">
        <v>0</v>
      </c>
      <c r="M15" s="127">
        <v>0</v>
      </c>
      <c r="N15" s="123">
        <v>16504.4</v>
      </c>
      <c r="O15" s="123">
        <v>0</v>
      </c>
      <c r="P15" s="123">
        <v>0</v>
      </c>
      <c r="Q15" s="123">
        <v>0</v>
      </c>
      <c r="R15" s="89">
        <v>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</row>
    <row r="16" spans="1:251" s="32" customFormat="1" ht="22.5" customHeight="1">
      <c r="A16" s="52">
        <v>8</v>
      </c>
      <c r="B16" s="169" t="s">
        <v>187</v>
      </c>
      <c r="C16" s="170"/>
      <c r="D16" s="125">
        <v>0</v>
      </c>
      <c r="E16" s="81" t="s">
        <v>189</v>
      </c>
      <c r="F16" s="87">
        <f t="shared" si="2"/>
        <v>0</v>
      </c>
      <c r="G16" s="122">
        <v>0</v>
      </c>
      <c r="H16" s="88">
        <f t="shared" si="3"/>
        <v>0</v>
      </c>
      <c r="I16" s="123">
        <v>0</v>
      </c>
      <c r="J16" s="123">
        <v>0</v>
      </c>
      <c r="K16" s="123">
        <v>0</v>
      </c>
      <c r="L16" s="122">
        <v>0</v>
      </c>
      <c r="M16" s="127">
        <v>0</v>
      </c>
      <c r="N16" s="123">
        <v>0</v>
      </c>
      <c r="O16" s="123">
        <v>0</v>
      </c>
      <c r="P16" s="123">
        <v>0</v>
      </c>
      <c r="Q16" s="123">
        <v>0</v>
      </c>
      <c r="R16" s="89">
        <v>0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s="32" customFormat="1" ht="22.5" customHeight="1">
      <c r="A17" s="52">
        <v>9</v>
      </c>
      <c r="B17" s="169" t="s">
        <v>89</v>
      </c>
      <c r="C17" s="170"/>
      <c r="D17" s="125">
        <v>0</v>
      </c>
      <c r="E17" s="81" t="s">
        <v>83</v>
      </c>
      <c r="F17" s="87">
        <f t="shared" si="2"/>
        <v>0</v>
      </c>
      <c r="G17" s="122">
        <v>0</v>
      </c>
      <c r="H17" s="88">
        <f t="shared" si="3"/>
        <v>0</v>
      </c>
      <c r="I17" s="123">
        <v>0</v>
      </c>
      <c r="J17" s="123">
        <v>0</v>
      </c>
      <c r="K17" s="123">
        <v>0</v>
      </c>
      <c r="L17" s="122">
        <v>0</v>
      </c>
      <c r="M17" s="127">
        <v>0</v>
      </c>
      <c r="N17" s="123">
        <v>0</v>
      </c>
      <c r="O17" s="123">
        <v>0</v>
      </c>
      <c r="P17" s="123">
        <v>0</v>
      </c>
      <c r="Q17" s="123">
        <v>0</v>
      </c>
      <c r="R17" s="89">
        <v>0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s="32" customFormat="1" ht="22.5" customHeight="1">
      <c r="A18" s="52">
        <v>10</v>
      </c>
      <c r="B18" s="185" t="s">
        <v>134</v>
      </c>
      <c r="C18" s="186"/>
      <c r="D18" s="124">
        <v>0</v>
      </c>
      <c r="E18" s="81" t="s">
        <v>225</v>
      </c>
      <c r="F18" s="87">
        <f t="shared" si="2"/>
        <v>0</v>
      </c>
      <c r="G18" s="122">
        <v>0</v>
      </c>
      <c r="H18" s="88">
        <f t="shared" si="3"/>
        <v>0</v>
      </c>
      <c r="I18" s="123">
        <v>0</v>
      </c>
      <c r="J18" s="123">
        <v>0</v>
      </c>
      <c r="K18" s="123">
        <v>0</v>
      </c>
      <c r="L18" s="122">
        <v>0</v>
      </c>
      <c r="M18" s="127">
        <v>0</v>
      </c>
      <c r="N18" s="123">
        <v>0</v>
      </c>
      <c r="O18" s="123">
        <v>0</v>
      </c>
      <c r="P18" s="123">
        <v>0</v>
      </c>
      <c r="Q18" s="123">
        <v>0</v>
      </c>
      <c r="R18" s="89">
        <v>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s="32" customFormat="1" ht="22.5" customHeight="1">
      <c r="A19" s="52">
        <v>11</v>
      </c>
      <c r="B19" s="169" t="s">
        <v>102</v>
      </c>
      <c r="C19" s="169"/>
      <c r="D19" s="82">
        <f>SUM(D9:D18)</f>
        <v>21325.77</v>
      </c>
      <c r="E19" s="80" t="s">
        <v>101</v>
      </c>
      <c r="F19" s="87">
        <f t="shared" si="2"/>
        <v>575</v>
      </c>
      <c r="G19" s="89">
        <v>0</v>
      </c>
      <c r="H19" s="88">
        <f t="shared" si="3"/>
        <v>0</v>
      </c>
      <c r="I19" s="87">
        <v>0</v>
      </c>
      <c r="J19" s="87">
        <v>0</v>
      </c>
      <c r="K19" s="87">
        <v>0</v>
      </c>
      <c r="L19" s="89">
        <v>0</v>
      </c>
      <c r="M19" s="88">
        <v>0</v>
      </c>
      <c r="N19" s="87">
        <v>0</v>
      </c>
      <c r="O19" s="87">
        <v>575</v>
      </c>
      <c r="P19" s="87">
        <v>0</v>
      </c>
      <c r="Q19" s="87">
        <v>0</v>
      </c>
      <c r="R19" s="89">
        <v>0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s="32" customFormat="1" ht="22.5" customHeight="1">
      <c r="A20" s="52">
        <v>12</v>
      </c>
      <c r="B20" s="169" t="s">
        <v>53</v>
      </c>
      <c r="C20" s="170"/>
      <c r="D20" s="124">
        <v>0</v>
      </c>
      <c r="E20" s="81"/>
      <c r="F20" s="86"/>
      <c r="G20" s="90"/>
      <c r="H20" s="91"/>
      <c r="I20" s="90"/>
      <c r="J20" s="92"/>
      <c r="K20" s="90"/>
      <c r="L20" s="90"/>
      <c r="M20" s="90"/>
      <c r="N20" s="90"/>
      <c r="O20" s="90"/>
      <c r="P20" s="90"/>
      <c r="Q20" s="90"/>
      <c r="R20" s="86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s="32" customFormat="1" ht="22.5" customHeight="1">
      <c r="A21" s="52">
        <v>13</v>
      </c>
      <c r="B21" s="169"/>
      <c r="C21" s="169"/>
      <c r="D21" s="74"/>
      <c r="E21" s="83"/>
      <c r="F21" s="86"/>
      <c r="G21" s="86"/>
      <c r="H21" s="91"/>
      <c r="I21" s="86"/>
      <c r="J21" s="91"/>
      <c r="K21" s="86"/>
      <c r="L21" s="86"/>
      <c r="M21" s="86"/>
      <c r="N21" s="86"/>
      <c r="O21" s="86"/>
      <c r="P21" s="86"/>
      <c r="Q21" s="86"/>
      <c r="R21" s="86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ht="22.5" customHeight="1">
      <c r="A22" s="52">
        <v>14</v>
      </c>
      <c r="B22" s="184"/>
      <c r="C22" s="184"/>
      <c r="D22" s="71"/>
      <c r="E22" s="83"/>
      <c r="F22" s="93"/>
      <c r="G22" s="93"/>
      <c r="H22" s="94"/>
      <c r="I22" s="93"/>
      <c r="J22" s="94"/>
      <c r="K22" s="93"/>
      <c r="L22" s="93"/>
      <c r="M22" s="93"/>
      <c r="N22" s="93"/>
      <c r="O22" s="93"/>
      <c r="P22" s="93"/>
      <c r="Q22" s="93"/>
      <c r="R22" s="86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s="32" customFormat="1" ht="22.5" customHeight="1">
      <c r="A23" s="52">
        <v>15</v>
      </c>
      <c r="B23" s="175" t="s">
        <v>61</v>
      </c>
      <c r="C23" s="178"/>
      <c r="D23" s="126">
        <v>21325.77</v>
      </c>
      <c r="E23" s="84" t="s">
        <v>220</v>
      </c>
      <c r="F23" s="87">
        <f>F13+F9</f>
        <v>21325.77</v>
      </c>
      <c r="G23" s="87">
        <f>G13+G9</f>
        <v>0</v>
      </c>
      <c r="H23" s="87">
        <f>H13+H9</f>
        <v>4246.37</v>
      </c>
      <c r="I23" s="87">
        <f>I13+I9</f>
        <v>4223.37</v>
      </c>
      <c r="J23" s="87">
        <f>J13+J9</f>
        <v>23</v>
      </c>
      <c r="K23" s="87">
        <v>0</v>
      </c>
      <c r="L23" s="87">
        <v>0</v>
      </c>
      <c r="M23" s="87">
        <v>0</v>
      </c>
      <c r="N23" s="87">
        <v>16504.4</v>
      </c>
      <c r="O23" s="87">
        <v>575</v>
      </c>
      <c r="P23" s="87">
        <v>0</v>
      </c>
      <c r="Q23" s="87">
        <v>0</v>
      </c>
      <c r="R23" s="87">
        <v>0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ht="23.25" customHeight="1">
      <c r="A24" s="171"/>
      <c r="B24" s="172"/>
      <c r="C24" s="172"/>
      <c r="D24" s="173"/>
      <c r="E24" s="172"/>
      <c r="F24" s="173"/>
      <c r="G24" s="70"/>
      <c r="H24" s="70"/>
      <c r="I24" s="70"/>
      <c r="J24" s="30"/>
      <c r="K24" s="70"/>
      <c r="L24" s="30"/>
      <c r="M24" s="30"/>
      <c r="N24" s="30"/>
      <c r="O24" s="70"/>
      <c r="P24" s="70"/>
      <c r="Q24" s="70"/>
      <c r="R24" s="30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2:251" ht="14.25">
      <c r="B25" s="30"/>
      <c r="C25" s="70"/>
      <c r="D25" s="70"/>
      <c r="E25" s="30"/>
      <c r="F25" s="30"/>
      <c r="G25" s="30"/>
      <c r="H25" s="30"/>
      <c r="I25" s="70"/>
      <c r="J25" s="30"/>
      <c r="K25" s="30"/>
      <c r="L25" s="30"/>
      <c r="M25" s="30"/>
      <c r="N25" s="30"/>
      <c r="O25" s="30"/>
      <c r="P25" s="70"/>
      <c r="Q25" s="70"/>
      <c r="R25" s="30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2:251" ht="14.25">
      <c r="B26" s="30"/>
      <c r="C26" s="70"/>
      <c r="D26" s="7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2:251" ht="14.2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2:251" ht="14.2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2:251" ht="14.2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2:251" ht="14.2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2:251" ht="14.2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2:251" s="30" customFormat="1" ht="14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</sheetData>
  <sheetProtection/>
  <mergeCells count="28">
    <mergeCell ref="D5:D7"/>
    <mergeCell ref="E5:E7"/>
    <mergeCell ref="B18:C18"/>
    <mergeCell ref="O6:O7"/>
    <mergeCell ref="G5:G7"/>
    <mergeCell ref="B9:B13"/>
    <mergeCell ref="B14:C14"/>
    <mergeCell ref="B22:C22"/>
    <mergeCell ref="B15:C15"/>
    <mergeCell ref="B16:C16"/>
    <mergeCell ref="B17:C17"/>
    <mergeCell ref="B19:C19"/>
    <mergeCell ref="Q6:Q7"/>
    <mergeCell ref="R6:R7"/>
    <mergeCell ref="H6:H7"/>
    <mergeCell ref="I6:M6"/>
    <mergeCell ref="N6:N7"/>
    <mergeCell ref="P6:P7"/>
    <mergeCell ref="B20:C20"/>
    <mergeCell ref="B21:C21"/>
    <mergeCell ref="A24:F24"/>
    <mergeCell ref="B2:R2"/>
    <mergeCell ref="B8:C8"/>
    <mergeCell ref="A3:E3"/>
    <mergeCell ref="A4:D4"/>
    <mergeCell ref="A5:C7"/>
    <mergeCell ref="F5:F7"/>
    <mergeCell ref="B23:C23"/>
  </mergeCells>
  <printOptions horizontalCentered="1"/>
  <pageMargins left="0.7874015748031495" right="0.5905511811023622" top="0.9842519685039369" bottom="0.39370078740157477" header="0.5118110048489307" footer="0.5118110048489307"/>
  <pageSetup fitToHeight="55" fitToWidth="1" horizontalDpi="360" verticalDpi="360" orientation="landscape" paperSize="9" scale="58" r:id="rId1"/>
  <headerFooter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6"/>
  <sheetViews>
    <sheetView showGridLines="0" showZeros="0" zoomScalePageLayoutView="0" workbookViewId="0" topLeftCell="A1">
      <selection activeCell="A4" sqref="A4:C5"/>
    </sheetView>
  </sheetViews>
  <sheetFormatPr defaultColWidth="9.16015625" defaultRowHeight="11.25"/>
  <cols>
    <col min="1" max="3" width="5.16015625" style="0" customWidth="1"/>
    <col min="4" max="4" width="11.83203125" style="0" customWidth="1"/>
    <col min="5" max="5" width="23.5" style="0" customWidth="1"/>
    <col min="6" max="6" width="12.33203125" style="0" customWidth="1"/>
    <col min="7" max="7" width="9.83203125" style="0" customWidth="1"/>
    <col min="8" max="8" width="8.16015625" style="0" customWidth="1"/>
    <col min="9" max="11" width="7.83203125" style="0" customWidth="1"/>
    <col min="12" max="16" width="9.16015625" style="0" customWidth="1"/>
    <col min="17" max="29" width="7.83203125" style="0" customWidth="1"/>
    <col min="30" max="30" width="4.5" style="0" customWidth="1"/>
    <col min="31" max="31" width="7.83203125" style="0" customWidth="1"/>
    <col min="32" max="32" width="4.66015625" style="0" customWidth="1"/>
    <col min="33" max="35" width="9.16015625" style="0" customWidth="1"/>
    <col min="36" max="36" width="7.83203125" style="0" customWidth="1"/>
    <col min="37" max="37" width="8.16015625" style="0" customWidth="1"/>
    <col min="38" max="42" width="7.66015625" style="0" customWidth="1"/>
    <col min="43" max="43" width="8.16015625" style="0" customWidth="1"/>
    <col min="44" max="46" width="7.5" style="0" customWidth="1"/>
    <col min="47" max="53" width="8.16015625" style="0" customWidth="1"/>
  </cols>
  <sheetData>
    <row r="1" ht="15.75" customHeight="1">
      <c r="BA1" t="s">
        <v>171</v>
      </c>
    </row>
    <row r="2" spans="1:53" ht="25.5" customHeight="1">
      <c r="A2" s="115" t="s">
        <v>59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3" ht="25.5" customHeight="1">
      <c r="A3" s="201" t="s">
        <v>244</v>
      </c>
      <c r="B3" s="201"/>
      <c r="C3" s="201"/>
      <c r="D3" s="201"/>
      <c r="E3" s="201"/>
      <c r="F3" s="5"/>
      <c r="G3" s="5"/>
      <c r="H3" s="3"/>
      <c r="AV3" s="17"/>
      <c r="BA3" s="6" t="s">
        <v>115</v>
      </c>
    </row>
    <row r="4" spans="1:53" ht="24.75" customHeight="1">
      <c r="A4" s="203" t="s">
        <v>241</v>
      </c>
      <c r="B4" s="203"/>
      <c r="C4" s="203"/>
      <c r="D4" s="151" t="s">
        <v>95</v>
      </c>
      <c r="E4" s="151" t="s">
        <v>65</v>
      </c>
      <c r="F4" s="153" t="s">
        <v>161</v>
      </c>
      <c r="G4" s="7" t="s">
        <v>19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 t="s">
        <v>129</v>
      </c>
      <c r="AV4" s="18"/>
      <c r="AW4" s="8"/>
      <c r="AX4" s="8"/>
      <c r="AY4" s="8"/>
      <c r="AZ4" s="8"/>
      <c r="BA4" s="8"/>
    </row>
    <row r="5" spans="1:53" ht="24" customHeight="1">
      <c r="A5" s="204"/>
      <c r="B5" s="204"/>
      <c r="C5" s="204"/>
      <c r="D5" s="153"/>
      <c r="E5" s="153"/>
      <c r="F5" s="153"/>
      <c r="G5" s="153" t="s">
        <v>159</v>
      </c>
      <c r="H5" s="4" t="s">
        <v>119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 t="s">
        <v>11</v>
      </c>
      <c r="AL5" s="9"/>
      <c r="AM5" s="4"/>
      <c r="AN5" s="4"/>
      <c r="AO5" s="4"/>
      <c r="AP5" s="4"/>
      <c r="AQ5" s="4" t="s">
        <v>156</v>
      </c>
      <c r="AR5" s="4"/>
      <c r="AS5" s="4"/>
      <c r="AT5" s="4"/>
      <c r="AU5" s="153" t="s">
        <v>50</v>
      </c>
      <c r="AV5" s="150" t="s">
        <v>14</v>
      </c>
      <c r="AW5" s="153" t="s">
        <v>188</v>
      </c>
      <c r="AX5" s="153" t="s">
        <v>135</v>
      </c>
      <c r="AY5" s="150" t="s">
        <v>18</v>
      </c>
      <c r="AZ5" s="150" t="s">
        <v>34</v>
      </c>
      <c r="BA5" s="153" t="s">
        <v>73</v>
      </c>
    </row>
    <row r="6" spans="1:53" ht="20.25" customHeight="1">
      <c r="A6" s="202" t="s">
        <v>88</v>
      </c>
      <c r="B6" s="200" t="s">
        <v>164</v>
      </c>
      <c r="C6" s="200" t="s">
        <v>158</v>
      </c>
      <c r="D6" s="153"/>
      <c r="E6" s="153"/>
      <c r="F6" s="153"/>
      <c r="G6" s="153"/>
      <c r="H6" s="153" t="s">
        <v>159</v>
      </c>
      <c r="I6" s="153" t="s">
        <v>145</v>
      </c>
      <c r="J6" s="153" t="s">
        <v>137</v>
      </c>
      <c r="K6" s="150" t="s">
        <v>77</v>
      </c>
      <c r="L6" s="150" t="s">
        <v>216</v>
      </c>
      <c r="M6" s="150" t="s">
        <v>47</v>
      </c>
      <c r="N6" s="150" t="s">
        <v>5</v>
      </c>
      <c r="O6" s="150" t="s">
        <v>198</v>
      </c>
      <c r="P6" s="150" t="s">
        <v>80</v>
      </c>
      <c r="Q6" s="153" t="s">
        <v>42</v>
      </c>
      <c r="R6" s="153" t="s">
        <v>224</v>
      </c>
      <c r="S6" s="150" t="s">
        <v>228</v>
      </c>
      <c r="T6" s="153" t="s">
        <v>8</v>
      </c>
      <c r="U6" s="153" t="s">
        <v>64</v>
      </c>
      <c r="V6" s="150" t="s">
        <v>99</v>
      </c>
      <c r="W6" s="153" t="s">
        <v>174</v>
      </c>
      <c r="X6" s="153" t="s">
        <v>236</v>
      </c>
      <c r="Y6" s="153" t="s">
        <v>25</v>
      </c>
      <c r="Z6" s="153" t="s">
        <v>85</v>
      </c>
      <c r="AA6" s="153" t="s">
        <v>113</v>
      </c>
      <c r="AB6" s="150" t="s">
        <v>111</v>
      </c>
      <c r="AC6" s="153" t="s">
        <v>107</v>
      </c>
      <c r="AD6" s="153" t="s">
        <v>75</v>
      </c>
      <c r="AE6" s="153" t="s">
        <v>197</v>
      </c>
      <c r="AF6" s="153" t="s">
        <v>36</v>
      </c>
      <c r="AG6" s="153" t="s">
        <v>163</v>
      </c>
      <c r="AH6" s="153" t="s">
        <v>170</v>
      </c>
      <c r="AI6" s="153" t="s">
        <v>35</v>
      </c>
      <c r="AJ6" s="153" t="s">
        <v>67</v>
      </c>
      <c r="AK6" s="153" t="s">
        <v>159</v>
      </c>
      <c r="AL6" s="153" t="s">
        <v>108</v>
      </c>
      <c r="AM6" s="205" t="s">
        <v>32</v>
      </c>
      <c r="AN6" s="153" t="s">
        <v>177</v>
      </c>
      <c r="AO6" s="150" t="s">
        <v>204</v>
      </c>
      <c r="AP6" s="150" t="s">
        <v>52</v>
      </c>
      <c r="AQ6" s="153" t="s">
        <v>50</v>
      </c>
      <c r="AR6" s="153" t="s">
        <v>208</v>
      </c>
      <c r="AS6" s="153" t="s">
        <v>126</v>
      </c>
      <c r="AT6" s="153" t="s">
        <v>139</v>
      </c>
      <c r="AU6" s="153"/>
      <c r="AV6" s="152"/>
      <c r="AW6" s="153"/>
      <c r="AX6" s="153"/>
      <c r="AY6" s="152"/>
      <c r="AZ6" s="152"/>
      <c r="BA6" s="153"/>
    </row>
    <row r="7" spans="1:53" ht="37.5" customHeight="1">
      <c r="A7" s="202"/>
      <c r="B7" s="200"/>
      <c r="C7" s="200"/>
      <c r="D7" s="153"/>
      <c r="E7" s="153"/>
      <c r="F7" s="153"/>
      <c r="G7" s="153"/>
      <c r="H7" s="153"/>
      <c r="I7" s="153"/>
      <c r="J7" s="153"/>
      <c r="K7" s="151"/>
      <c r="L7" s="151"/>
      <c r="M7" s="151"/>
      <c r="N7" s="151"/>
      <c r="O7" s="151"/>
      <c r="P7" s="151"/>
      <c r="Q7" s="153"/>
      <c r="R7" s="153"/>
      <c r="S7" s="151"/>
      <c r="T7" s="153"/>
      <c r="U7" s="153"/>
      <c r="V7" s="151"/>
      <c r="W7" s="153"/>
      <c r="X7" s="153"/>
      <c r="Y7" s="153"/>
      <c r="Z7" s="153"/>
      <c r="AA7" s="153"/>
      <c r="AB7" s="151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205"/>
      <c r="AN7" s="153"/>
      <c r="AO7" s="151"/>
      <c r="AP7" s="151"/>
      <c r="AQ7" s="153"/>
      <c r="AR7" s="153"/>
      <c r="AS7" s="153"/>
      <c r="AT7" s="153"/>
      <c r="AU7" s="153"/>
      <c r="AV7" s="151"/>
      <c r="AW7" s="153"/>
      <c r="AX7" s="153"/>
      <c r="AY7" s="151"/>
      <c r="AZ7" s="151"/>
      <c r="BA7" s="153"/>
    </row>
    <row r="8" spans="1:53" ht="24" customHeight="1">
      <c r="A8" s="10" t="s">
        <v>148</v>
      </c>
      <c r="B8" s="11" t="s">
        <v>148</v>
      </c>
      <c r="C8" s="11" t="s">
        <v>148</v>
      </c>
      <c r="D8" s="12" t="s">
        <v>148</v>
      </c>
      <c r="E8" s="13" t="s">
        <v>148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  <c r="AE8" s="12">
        <v>26</v>
      </c>
      <c r="AF8" s="12">
        <v>27</v>
      </c>
      <c r="AG8" s="12">
        <v>28</v>
      </c>
      <c r="AH8" s="12">
        <v>29</v>
      </c>
      <c r="AI8" s="12">
        <v>30</v>
      </c>
      <c r="AJ8" s="12">
        <v>31</v>
      </c>
      <c r="AK8" s="12">
        <v>32</v>
      </c>
      <c r="AL8" s="12">
        <v>33</v>
      </c>
      <c r="AM8" s="12">
        <v>34</v>
      </c>
      <c r="AN8" s="12">
        <v>35</v>
      </c>
      <c r="AO8" s="12">
        <v>36</v>
      </c>
      <c r="AP8" s="12">
        <v>37</v>
      </c>
      <c r="AQ8" s="12">
        <v>38</v>
      </c>
      <c r="AR8" s="12">
        <v>39</v>
      </c>
      <c r="AS8" s="12">
        <v>40</v>
      </c>
      <c r="AT8" s="12">
        <v>41</v>
      </c>
      <c r="AU8" s="12">
        <v>42</v>
      </c>
      <c r="AV8" s="12">
        <v>43</v>
      </c>
      <c r="AW8" s="12">
        <v>44</v>
      </c>
      <c r="AX8" s="12">
        <v>45</v>
      </c>
      <c r="AY8" s="12">
        <v>46</v>
      </c>
      <c r="AZ8" s="12">
        <v>47</v>
      </c>
      <c r="BA8" s="12">
        <v>48</v>
      </c>
    </row>
    <row r="9" spans="1:53" s="3" customFormat="1" ht="28.5" customHeight="1">
      <c r="A9" s="34"/>
      <c r="B9" s="35"/>
      <c r="C9" s="35"/>
      <c r="D9" s="130"/>
      <c r="E9" s="142"/>
      <c r="F9" s="136"/>
      <c r="G9" s="135"/>
      <c r="H9" s="137"/>
      <c r="I9" s="136"/>
      <c r="J9" s="136"/>
      <c r="K9" s="136"/>
      <c r="L9" s="135"/>
      <c r="M9" s="137"/>
      <c r="N9" s="136"/>
      <c r="O9" s="136"/>
      <c r="P9" s="135"/>
      <c r="Q9" s="137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5"/>
      <c r="AF9" s="135"/>
      <c r="AG9" s="135"/>
      <c r="AH9" s="135"/>
      <c r="AI9" s="135"/>
      <c r="AJ9" s="135"/>
      <c r="AK9" s="136"/>
      <c r="AL9" s="136"/>
      <c r="AM9" s="136"/>
      <c r="AN9" s="136"/>
      <c r="AO9" s="136"/>
      <c r="AP9" s="135"/>
      <c r="AQ9" s="137"/>
      <c r="AR9" s="136"/>
      <c r="AS9" s="136"/>
      <c r="AT9" s="136"/>
      <c r="AU9" s="136"/>
      <c r="AV9" s="136"/>
      <c r="AW9" s="136"/>
      <c r="AX9" s="136"/>
      <c r="AY9" s="136"/>
      <c r="AZ9" s="136"/>
      <c r="BA9" s="135"/>
    </row>
    <row r="10" spans="1:54" ht="21.75" customHeight="1">
      <c r="A10" s="104"/>
      <c r="B10" s="105"/>
      <c r="C10" s="105"/>
      <c r="D10" s="106"/>
      <c r="E10" s="107"/>
      <c r="F10" s="108"/>
      <c r="G10" s="109"/>
      <c r="H10" s="110">
        <v>0</v>
      </c>
      <c r="I10" s="108">
        <v>0</v>
      </c>
      <c r="J10" s="108">
        <v>0</v>
      </c>
      <c r="K10" s="108"/>
      <c r="L10" s="108"/>
      <c r="M10" s="108"/>
      <c r="N10" s="108"/>
      <c r="O10" s="108"/>
      <c r="P10" s="108"/>
      <c r="Q10" s="108"/>
      <c r="R10" s="108">
        <v>0</v>
      </c>
      <c r="S10" s="108"/>
      <c r="T10" s="108">
        <v>0</v>
      </c>
      <c r="U10" s="108">
        <v>0</v>
      </c>
      <c r="V10" s="108"/>
      <c r="W10" s="109">
        <v>0</v>
      </c>
      <c r="X10" s="109">
        <v>0</v>
      </c>
      <c r="Y10" s="109">
        <v>0</v>
      </c>
      <c r="Z10" s="109">
        <v>0</v>
      </c>
      <c r="AA10" s="108"/>
      <c r="AB10" s="108"/>
      <c r="AC10" s="109">
        <v>0</v>
      </c>
      <c r="AD10" s="111"/>
      <c r="AE10" s="111"/>
      <c r="AF10" s="111"/>
      <c r="AG10" s="111"/>
      <c r="AH10" s="111"/>
      <c r="AI10" s="111"/>
      <c r="AJ10" s="111">
        <v>0</v>
      </c>
      <c r="AK10" s="110"/>
      <c r="AL10" s="108">
        <v>0</v>
      </c>
      <c r="AM10" s="108">
        <v>0</v>
      </c>
      <c r="AN10" s="108">
        <v>0</v>
      </c>
      <c r="AO10" s="108"/>
      <c r="AP10" s="108"/>
      <c r="AQ10" s="109">
        <v>0</v>
      </c>
      <c r="AR10" s="109">
        <v>0</v>
      </c>
      <c r="AS10" s="111">
        <v>0</v>
      </c>
      <c r="AT10" s="111">
        <v>0</v>
      </c>
      <c r="AU10" s="108">
        <v>0</v>
      </c>
      <c r="AV10" s="108">
        <v>0</v>
      </c>
      <c r="AW10" s="109">
        <v>0</v>
      </c>
      <c r="AX10" s="111">
        <v>0</v>
      </c>
      <c r="AY10" s="111"/>
      <c r="AZ10" s="111"/>
      <c r="BA10" s="111">
        <v>0</v>
      </c>
      <c r="BB10" s="3"/>
    </row>
    <row r="11" spans="1:53" ht="21.75" customHeight="1">
      <c r="A11" s="34"/>
      <c r="B11" s="35"/>
      <c r="C11" s="35"/>
      <c r="D11" s="33"/>
      <c r="E11" s="36"/>
      <c r="F11" s="37"/>
      <c r="G11" s="38"/>
      <c r="H11" s="39">
        <v>0</v>
      </c>
      <c r="I11" s="37">
        <v>0</v>
      </c>
      <c r="J11" s="37">
        <v>0</v>
      </c>
      <c r="K11" s="37"/>
      <c r="L11" s="37"/>
      <c r="M11" s="37"/>
      <c r="N11" s="37"/>
      <c r="O11" s="37"/>
      <c r="P11" s="37"/>
      <c r="Q11" s="37"/>
      <c r="R11" s="37">
        <v>0</v>
      </c>
      <c r="S11" s="37"/>
      <c r="T11" s="37">
        <v>0</v>
      </c>
      <c r="U11" s="37">
        <v>0</v>
      </c>
      <c r="V11" s="37"/>
      <c r="W11" s="38">
        <v>0</v>
      </c>
      <c r="X11" s="38">
        <v>0</v>
      </c>
      <c r="Y11" s="38">
        <v>0</v>
      </c>
      <c r="Z11" s="38">
        <v>0</v>
      </c>
      <c r="AA11" s="37"/>
      <c r="AB11" s="37"/>
      <c r="AC11" s="38">
        <v>0</v>
      </c>
      <c r="AD11" s="40"/>
      <c r="AE11" s="40"/>
      <c r="AF11" s="40"/>
      <c r="AG11" s="40"/>
      <c r="AH11" s="40"/>
      <c r="AI11" s="40"/>
      <c r="AJ11" s="40">
        <v>0</v>
      </c>
      <c r="AK11" s="39"/>
      <c r="AL11" s="37">
        <v>0</v>
      </c>
      <c r="AM11" s="37">
        <v>0</v>
      </c>
      <c r="AN11" s="37">
        <v>0</v>
      </c>
      <c r="AO11" s="37"/>
      <c r="AP11" s="37"/>
      <c r="AQ11" s="38">
        <v>0</v>
      </c>
      <c r="AR11" s="38">
        <v>0</v>
      </c>
      <c r="AS11" s="40">
        <v>0</v>
      </c>
      <c r="AT11" s="40">
        <v>0</v>
      </c>
      <c r="AU11" s="37">
        <v>0</v>
      </c>
      <c r="AV11" s="37">
        <v>0</v>
      </c>
      <c r="AW11" s="38">
        <v>0</v>
      </c>
      <c r="AX11" s="40">
        <v>0</v>
      </c>
      <c r="AY11" s="40"/>
      <c r="AZ11" s="40"/>
      <c r="BA11" s="40">
        <v>0</v>
      </c>
    </row>
    <row r="12" spans="1:53" ht="21.75" customHeight="1">
      <c r="A12" s="34"/>
      <c r="B12" s="35"/>
      <c r="C12" s="35"/>
      <c r="D12" s="33"/>
      <c r="E12" s="36"/>
      <c r="F12" s="37"/>
      <c r="G12" s="38"/>
      <c r="H12" s="39">
        <v>0</v>
      </c>
      <c r="I12" s="37">
        <v>0</v>
      </c>
      <c r="J12" s="37">
        <v>0</v>
      </c>
      <c r="K12" s="37"/>
      <c r="L12" s="37"/>
      <c r="M12" s="37"/>
      <c r="N12" s="37"/>
      <c r="O12" s="37"/>
      <c r="P12" s="37"/>
      <c r="Q12" s="37"/>
      <c r="R12" s="37">
        <v>0</v>
      </c>
      <c r="S12" s="37"/>
      <c r="T12" s="37">
        <v>0</v>
      </c>
      <c r="U12" s="37">
        <v>0</v>
      </c>
      <c r="V12" s="37"/>
      <c r="W12" s="38">
        <v>0</v>
      </c>
      <c r="X12" s="38">
        <v>0</v>
      </c>
      <c r="Y12" s="38">
        <v>0</v>
      </c>
      <c r="Z12" s="38">
        <v>0</v>
      </c>
      <c r="AA12" s="37"/>
      <c r="AB12" s="37"/>
      <c r="AC12" s="38">
        <v>0</v>
      </c>
      <c r="AD12" s="40"/>
      <c r="AE12" s="40"/>
      <c r="AF12" s="40"/>
      <c r="AG12" s="40"/>
      <c r="AH12" s="40"/>
      <c r="AI12" s="40"/>
      <c r="AJ12" s="40">
        <v>0</v>
      </c>
      <c r="AK12" s="39"/>
      <c r="AL12" s="37">
        <v>0</v>
      </c>
      <c r="AM12" s="37">
        <v>0</v>
      </c>
      <c r="AN12" s="37">
        <v>0</v>
      </c>
      <c r="AO12" s="37"/>
      <c r="AP12" s="37"/>
      <c r="AQ12" s="38">
        <v>0</v>
      </c>
      <c r="AR12" s="38">
        <v>0</v>
      </c>
      <c r="AS12" s="40">
        <v>0</v>
      </c>
      <c r="AT12" s="40">
        <v>0</v>
      </c>
      <c r="AU12" s="37">
        <v>0</v>
      </c>
      <c r="AV12" s="37">
        <v>0</v>
      </c>
      <c r="AW12" s="38">
        <v>0</v>
      </c>
      <c r="AX12" s="40">
        <v>0</v>
      </c>
      <c r="AY12" s="40"/>
      <c r="AZ12" s="40"/>
      <c r="BA12" s="40">
        <v>0</v>
      </c>
    </row>
    <row r="13" spans="2:52" ht="21.7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Y13" s="3"/>
      <c r="AJ13" s="3"/>
      <c r="AK13" s="3"/>
      <c r="AM13" s="3"/>
      <c r="AN13" s="3"/>
      <c r="AO13" s="3"/>
      <c r="AP13" s="3"/>
      <c r="AR13" s="3"/>
      <c r="AS13" s="3"/>
      <c r="AT13" s="3"/>
      <c r="AU13" s="3"/>
      <c r="AV13" s="16"/>
      <c r="AW13" s="3"/>
      <c r="AX13" s="3"/>
      <c r="AY13" s="3"/>
      <c r="AZ13" s="3"/>
    </row>
    <row r="14" spans="2:49" ht="21.75" customHeight="1">
      <c r="B14" s="3"/>
      <c r="C14" s="3"/>
      <c r="D14" s="3"/>
      <c r="E14" s="3"/>
      <c r="R14" s="3"/>
      <c r="S14" s="3"/>
      <c r="T14" s="3"/>
      <c r="U14" s="3"/>
      <c r="V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R14" s="3"/>
      <c r="AS14" s="3"/>
      <c r="AT14" s="3"/>
      <c r="AU14" s="3"/>
      <c r="AV14" s="16"/>
      <c r="AW14" s="3"/>
    </row>
    <row r="15" spans="4:49" ht="21.75" customHeight="1">
      <c r="D15" s="3"/>
      <c r="E15" s="3"/>
      <c r="R15" s="3"/>
      <c r="S15" s="3"/>
      <c r="T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L15" s="3"/>
      <c r="AV15" s="17"/>
      <c r="AW15" s="3"/>
    </row>
    <row r="16" spans="25:48" ht="21.75" customHeight="1">
      <c r="Y16" s="3"/>
      <c r="Z16" s="3"/>
      <c r="AA16" s="3"/>
      <c r="AB16" s="3"/>
      <c r="AV16" s="17"/>
    </row>
    <row r="17" ht="21.75" customHeight="1">
      <c r="AV17" s="17"/>
    </row>
    <row r="18" ht="21.75" customHeight="1">
      <c r="AV18" s="17"/>
    </row>
    <row r="19" ht="21.75" customHeight="1">
      <c r="AV19" s="17"/>
    </row>
    <row r="20" ht="21.75" customHeight="1">
      <c r="AV20" s="17"/>
    </row>
    <row r="21" ht="21.75" customHeight="1">
      <c r="AV21" s="17"/>
    </row>
    <row r="22" ht="21.75" customHeight="1">
      <c r="AV22" s="17"/>
    </row>
    <row r="23" ht="21.75" customHeight="1">
      <c r="AV23" s="17"/>
    </row>
    <row r="24" ht="21.75" customHeight="1">
      <c r="AV24" s="17"/>
    </row>
    <row r="25" ht="21.75" customHeight="1">
      <c r="AV25" s="17"/>
    </row>
    <row r="26" ht="21.75" customHeight="1">
      <c r="AV26" s="17"/>
    </row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</sheetData>
  <sheetProtection/>
  <mergeCells count="55">
    <mergeCell ref="J6:J7"/>
    <mergeCell ref="AQ6:AQ7"/>
    <mergeCell ref="AD6:AD7"/>
    <mergeCell ref="AF6:AF7"/>
    <mergeCell ref="AE6:AE7"/>
    <mergeCell ref="P6:P7"/>
    <mergeCell ref="O6:O7"/>
    <mergeCell ref="N6:N7"/>
    <mergeCell ref="M6:M7"/>
    <mergeCell ref="L6:L7"/>
    <mergeCell ref="AC6:AC7"/>
    <mergeCell ref="U6:U7"/>
    <mergeCell ref="AJ6:AJ7"/>
    <mergeCell ref="X6:X7"/>
    <mergeCell ref="V6:V7"/>
    <mergeCell ref="AB6:AB7"/>
    <mergeCell ref="AA6:AA7"/>
    <mergeCell ref="AI6:AI7"/>
    <mergeCell ref="AH6:AH7"/>
    <mergeCell ref="AG6:AG7"/>
    <mergeCell ref="AK6:AK7"/>
    <mergeCell ref="A3:E3"/>
    <mergeCell ref="Z6:Z7"/>
    <mergeCell ref="Y6:Y7"/>
    <mergeCell ref="F4:F7"/>
    <mergeCell ref="H6:H7"/>
    <mergeCell ref="G5:G7"/>
    <mergeCell ref="W6:W7"/>
    <mergeCell ref="I6:I7"/>
    <mergeCell ref="R6:R7"/>
    <mergeCell ref="T6:T7"/>
    <mergeCell ref="A6:A7"/>
    <mergeCell ref="A4:C5"/>
    <mergeCell ref="D4:D7"/>
    <mergeCell ref="E4:E7"/>
    <mergeCell ref="B6:B7"/>
    <mergeCell ref="C6:C7"/>
    <mergeCell ref="K6:K7"/>
    <mergeCell ref="Q6:Q7"/>
    <mergeCell ref="S6:S7"/>
    <mergeCell ref="AU5:AU7"/>
    <mergeCell ref="AR6:AR7"/>
    <mergeCell ref="AS6:AS7"/>
    <mergeCell ref="AT6:AT7"/>
    <mergeCell ref="AL6:AL7"/>
    <mergeCell ref="AO6:AO7"/>
    <mergeCell ref="AP6:AP7"/>
    <mergeCell ref="AM6:AM7"/>
    <mergeCell ref="AN6:AN7"/>
    <mergeCell ref="BA5:BA7"/>
    <mergeCell ref="AV5:AV7"/>
    <mergeCell ref="AZ5:AZ7"/>
    <mergeCell ref="AY5:AY7"/>
    <mergeCell ref="AW5:AW7"/>
    <mergeCell ref="AX5:AX7"/>
  </mergeCells>
  <printOptions horizontalCentered="1"/>
  <pageMargins left="0.7874015748031495" right="0.39370078740157477" top="1.1811023622047243" bottom="0.39370078740157477" header="0" footer="0"/>
  <pageSetup fitToHeight="1" fitToWidth="1" horizontalDpi="360" verticalDpi="360" orientation="landscape" paperSize="8" scale="65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6"/>
  <sheetViews>
    <sheetView showGridLines="0" showZeros="0" zoomScalePageLayoutView="0" workbookViewId="0" topLeftCell="A1">
      <selection activeCell="A4" sqref="A4:C5"/>
    </sheetView>
  </sheetViews>
  <sheetFormatPr defaultColWidth="9.16015625" defaultRowHeight="11.25"/>
  <cols>
    <col min="1" max="3" width="5.33203125" style="0" customWidth="1"/>
    <col min="4" max="4" width="11.5" style="0" customWidth="1"/>
    <col min="5" max="5" width="24.83203125" style="0" customWidth="1"/>
    <col min="6" max="6" width="9.83203125" style="0" customWidth="1"/>
    <col min="7" max="7" width="9" style="0" customWidth="1"/>
    <col min="8" max="8" width="8.66015625" style="0" customWidth="1"/>
    <col min="9" max="11" width="6.83203125" style="0" customWidth="1"/>
    <col min="12" max="16" width="9.16015625" style="0" customWidth="1"/>
    <col min="17" max="24" width="6.83203125" style="0" customWidth="1"/>
    <col min="25" max="25" width="7.83203125" style="0" customWidth="1"/>
    <col min="26" max="26" width="6.33203125" style="0" customWidth="1"/>
    <col min="27" max="27" width="7" style="0" customWidth="1"/>
    <col min="28" max="28" width="7.83203125" style="0" customWidth="1"/>
    <col min="29" max="29" width="5.5" style="0" customWidth="1"/>
    <col min="30" max="30" width="4.33203125" style="0" customWidth="1"/>
    <col min="31" max="31" width="7.83203125" style="0" customWidth="1"/>
    <col min="32" max="32" width="4.16015625" style="0" customWidth="1"/>
    <col min="33" max="35" width="9.16015625" style="0" customWidth="1"/>
    <col min="36" max="36" width="7" style="0" customWidth="1"/>
    <col min="37" max="37" width="8.66015625" style="0" customWidth="1"/>
    <col min="38" max="42" width="6.66015625" style="0" customWidth="1"/>
    <col min="43" max="43" width="8.66015625" style="0" customWidth="1"/>
    <col min="44" max="46" width="7" style="0" customWidth="1"/>
    <col min="47" max="53" width="8.66015625" style="0" customWidth="1"/>
  </cols>
  <sheetData>
    <row r="1" ht="20.25" customHeight="1">
      <c r="BA1" t="s">
        <v>215</v>
      </c>
    </row>
    <row r="2" spans="1:53" ht="25.5" customHeight="1">
      <c r="A2" s="115" t="s">
        <v>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3" ht="25.5" customHeight="1">
      <c r="A3" s="201" t="s">
        <v>244</v>
      </c>
      <c r="B3" s="201"/>
      <c r="C3" s="201"/>
      <c r="D3" s="201"/>
      <c r="E3" s="201"/>
      <c r="F3" s="5"/>
      <c r="G3" s="5"/>
      <c r="H3" s="3"/>
      <c r="AV3" s="17"/>
      <c r="BA3" s="6" t="s">
        <v>115</v>
      </c>
    </row>
    <row r="4" spans="1:53" ht="24.75" customHeight="1">
      <c r="A4" s="203" t="s">
        <v>241</v>
      </c>
      <c r="B4" s="203"/>
      <c r="C4" s="203"/>
      <c r="D4" s="151" t="s">
        <v>95</v>
      </c>
      <c r="E4" s="151" t="s">
        <v>65</v>
      </c>
      <c r="F4" s="153" t="s">
        <v>161</v>
      </c>
      <c r="G4" s="7" t="s">
        <v>19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 t="s">
        <v>129</v>
      </c>
      <c r="AV4" s="18"/>
      <c r="AW4" s="8"/>
      <c r="AX4" s="8"/>
      <c r="AY4" s="8"/>
      <c r="AZ4" s="8"/>
      <c r="BA4" s="8"/>
    </row>
    <row r="5" spans="1:53" ht="24" customHeight="1">
      <c r="A5" s="204"/>
      <c r="B5" s="204"/>
      <c r="C5" s="204"/>
      <c r="D5" s="153"/>
      <c r="E5" s="153"/>
      <c r="F5" s="153"/>
      <c r="G5" s="153" t="s">
        <v>159</v>
      </c>
      <c r="H5" s="4" t="s">
        <v>119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 t="s">
        <v>11</v>
      </c>
      <c r="AL5" s="9"/>
      <c r="AM5" s="4"/>
      <c r="AN5" s="4"/>
      <c r="AO5" s="4"/>
      <c r="AP5" s="4"/>
      <c r="AQ5" s="4" t="s">
        <v>156</v>
      </c>
      <c r="AR5" s="4"/>
      <c r="AS5" s="4"/>
      <c r="AT5" s="4"/>
      <c r="AU5" s="153" t="s">
        <v>50</v>
      </c>
      <c r="AV5" s="150" t="s">
        <v>14</v>
      </c>
      <c r="AW5" s="153" t="s">
        <v>188</v>
      </c>
      <c r="AX5" s="153" t="s">
        <v>135</v>
      </c>
      <c r="AY5" s="150" t="s">
        <v>18</v>
      </c>
      <c r="AZ5" s="150" t="s">
        <v>34</v>
      </c>
      <c r="BA5" s="153" t="s">
        <v>73</v>
      </c>
    </row>
    <row r="6" spans="1:53" ht="20.25" customHeight="1">
      <c r="A6" s="202" t="s">
        <v>88</v>
      </c>
      <c r="B6" s="200" t="s">
        <v>164</v>
      </c>
      <c r="C6" s="200" t="s">
        <v>158</v>
      </c>
      <c r="D6" s="153"/>
      <c r="E6" s="153"/>
      <c r="F6" s="153"/>
      <c r="G6" s="153"/>
      <c r="H6" s="153" t="s">
        <v>159</v>
      </c>
      <c r="I6" s="153" t="s">
        <v>145</v>
      </c>
      <c r="J6" s="153" t="s">
        <v>137</v>
      </c>
      <c r="K6" s="150" t="s">
        <v>77</v>
      </c>
      <c r="L6" s="150" t="s">
        <v>216</v>
      </c>
      <c r="M6" s="150" t="s">
        <v>47</v>
      </c>
      <c r="N6" s="150" t="s">
        <v>5</v>
      </c>
      <c r="O6" s="150" t="s">
        <v>198</v>
      </c>
      <c r="P6" s="150" t="s">
        <v>80</v>
      </c>
      <c r="Q6" s="153" t="s">
        <v>42</v>
      </c>
      <c r="R6" s="153" t="s">
        <v>224</v>
      </c>
      <c r="S6" s="150" t="s">
        <v>228</v>
      </c>
      <c r="T6" s="153" t="s">
        <v>8</v>
      </c>
      <c r="U6" s="153" t="s">
        <v>64</v>
      </c>
      <c r="V6" s="150" t="s">
        <v>99</v>
      </c>
      <c r="W6" s="153" t="s">
        <v>174</v>
      </c>
      <c r="X6" s="153" t="s">
        <v>236</v>
      </c>
      <c r="Y6" s="153" t="s">
        <v>25</v>
      </c>
      <c r="Z6" s="153" t="s">
        <v>85</v>
      </c>
      <c r="AA6" s="153" t="s">
        <v>105</v>
      </c>
      <c r="AB6" s="150" t="s">
        <v>111</v>
      </c>
      <c r="AC6" s="153" t="s">
        <v>107</v>
      </c>
      <c r="AD6" s="153" t="s">
        <v>75</v>
      </c>
      <c r="AE6" s="153" t="s">
        <v>197</v>
      </c>
      <c r="AF6" s="153" t="s">
        <v>36</v>
      </c>
      <c r="AG6" s="153" t="s">
        <v>163</v>
      </c>
      <c r="AH6" s="153" t="s">
        <v>170</v>
      </c>
      <c r="AI6" s="153" t="s">
        <v>35</v>
      </c>
      <c r="AJ6" s="153" t="s">
        <v>67</v>
      </c>
      <c r="AK6" s="153" t="s">
        <v>159</v>
      </c>
      <c r="AL6" s="153" t="s">
        <v>108</v>
      </c>
      <c r="AM6" s="205" t="s">
        <v>32</v>
      </c>
      <c r="AN6" s="153" t="s">
        <v>177</v>
      </c>
      <c r="AO6" s="150" t="s">
        <v>204</v>
      </c>
      <c r="AP6" s="150" t="s">
        <v>52</v>
      </c>
      <c r="AQ6" s="153" t="s">
        <v>50</v>
      </c>
      <c r="AR6" s="153" t="s">
        <v>208</v>
      </c>
      <c r="AS6" s="153" t="s">
        <v>126</v>
      </c>
      <c r="AT6" s="153" t="s">
        <v>139</v>
      </c>
      <c r="AU6" s="153"/>
      <c r="AV6" s="152"/>
      <c r="AW6" s="153"/>
      <c r="AX6" s="153"/>
      <c r="AY6" s="152"/>
      <c r="AZ6" s="152"/>
      <c r="BA6" s="153"/>
    </row>
    <row r="7" spans="1:53" ht="37.5" customHeight="1">
      <c r="A7" s="202"/>
      <c r="B7" s="200"/>
      <c r="C7" s="200"/>
      <c r="D7" s="153"/>
      <c r="E7" s="153"/>
      <c r="F7" s="153"/>
      <c r="G7" s="153"/>
      <c r="H7" s="153"/>
      <c r="I7" s="153"/>
      <c r="J7" s="153"/>
      <c r="K7" s="151"/>
      <c r="L7" s="150"/>
      <c r="M7" s="150"/>
      <c r="N7" s="150"/>
      <c r="O7" s="150"/>
      <c r="P7" s="150"/>
      <c r="Q7" s="153"/>
      <c r="R7" s="153"/>
      <c r="S7" s="151"/>
      <c r="T7" s="153"/>
      <c r="U7" s="153"/>
      <c r="V7" s="151"/>
      <c r="W7" s="153"/>
      <c r="X7" s="153"/>
      <c r="Y7" s="153"/>
      <c r="Z7" s="153"/>
      <c r="AA7" s="153"/>
      <c r="AB7" s="151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205"/>
      <c r="AN7" s="153"/>
      <c r="AO7" s="151"/>
      <c r="AP7" s="151"/>
      <c r="AQ7" s="153"/>
      <c r="AR7" s="153"/>
      <c r="AS7" s="153"/>
      <c r="AT7" s="153"/>
      <c r="AU7" s="153"/>
      <c r="AV7" s="151"/>
      <c r="AW7" s="153"/>
      <c r="AX7" s="153"/>
      <c r="AY7" s="151"/>
      <c r="AZ7" s="151"/>
      <c r="BA7" s="153"/>
    </row>
    <row r="8" spans="1:53" ht="24" customHeight="1">
      <c r="A8" s="10" t="s">
        <v>148</v>
      </c>
      <c r="B8" s="11" t="s">
        <v>148</v>
      </c>
      <c r="C8" s="11" t="s">
        <v>148</v>
      </c>
      <c r="D8" s="12" t="s">
        <v>148</v>
      </c>
      <c r="E8" s="13" t="s">
        <v>148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  <c r="AE8" s="12">
        <v>26</v>
      </c>
      <c r="AF8" s="12">
        <v>27</v>
      </c>
      <c r="AG8" s="12">
        <v>28</v>
      </c>
      <c r="AH8" s="12">
        <v>29</v>
      </c>
      <c r="AI8" s="12">
        <v>30</v>
      </c>
      <c r="AJ8" s="12">
        <v>31</v>
      </c>
      <c r="AK8" s="12">
        <v>32</v>
      </c>
      <c r="AL8" s="12">
        <v>33</v>
      </c>
      <c r="AM8" s="12">
        <v>34</v>
      </c>
      <c r="AN8" s="12">
        <v>35</v>
      </c>
      <c r="AO8" s="12">
        <v>36</v>
      </c>
      <c r="AP8" s="12">
        <v>37</v>
      </c>
      <c r="AQ8" s="12">
        <v>38</v>
      </c>
      <c r="AR8" s="12">
        <v>39</v>
      </c>
      <c r="AS8" s="12">
        <v>40</v>
      </c>
      <c r="AT8" s="12">
        <v>41</v>
      </c>
      <c r="AU8" s="12">
        <v>42</v>
      </c>
      <c r="AV8" s="12">
        <v>43</v>
      </c>
      <c r="AW8" s="12">
        <v>44</v>
      </c>
      <c r="AX8" s="12">
        <v>45</v>
      </c>
      <c r="AY8" s="12">
        <v>46</v>
      </c>
      <c r="AZ8" s="12">
        <v>47</v>
      </c>
      <c r="BA8" s="12">
        <v>48</v>
      </c>
    </row>
    <row r="9" spans="1:53" s="3" customFormat="1" ht="33" customHeight="1">
      <c r="A9" s="34"/>
      <c r="B9" s="35"/>
      <c r="C9" s="35"/>
      <c r="D9" s="33"/>
      <c r="E9" s="140"/>
      <c r="F9" s="136"/>
      <c r="G9" s="135"/>
      <c r="H9" s="137"/>
      <c r="I9" s="136"/>
      <c r="J9" s="136"/>
      <c r="K9" s="136"/>
      <c r="L9" s="136"/>
      <c r="M9" s="136"/>
      <c r="N9" s="136"/>
      <c r="O9" s="136"/>
      <c r="P9" s="135"/>
      <c r="Q9" s="137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5"/>
      <c r="AF9" s="137"/>
      <c r="AG9" s="135"/>
      <c r="AH9" s="135"/>
      <c r="AI9" s="135"/>
      <c r="AJ9" s="137"/>
      <c r="AK9" s="136"/>
      <c r="AL9" s="136"/>
      <c r="AM9" s="136"/>
      <c r="AN9" s="136"/>
      <c r="AO9" s="136"/>
      <c r="AP9" s="135"/>
      <c r="AQ9" s="137"/>
      <c r="AR9" s="136"/>
      <c r="AS9" s="136"/>
      <c r="AT9" s="136"/>
      <c r="AU9" s="136"/>
      <c r="AV9" s="136"/>
      <c r="AW9" s="136"/>
      <c r="AX9" s="136"/>
      <c r="AY9" s="136"/>
      <c r="AZ9" s="136"/>
      <c r="BA9" s="135"/>
    </row>
    <row r="10" spans="1:54" ht="21.75" customHeight="1">
      <c r="A10" s="104"/>
      <c r="B10" s="105"/>
      <c r="C10" s="105"/>
      <c r="D10" s="106"/>
      <c r="E10" s="107"/>
      <c r="F10" s="108"/>
      <c r="G10" s="109"/>
      <c r="H10" s="110">
        <v>0</v>
      </c>
      <c r="I10" s="108">
        <v>0</v>
      </c>
      <c r="J10" s="108">
        <v>0</v>
      </c>
      <c r="K10" s="108"/>
      <c r="L10" s="108"/>
      <c r="M10" s="108"/>
      <c r="N10" s="108"/>
      <c r="O10" s="108"/>
      <c r="P10" s="108"/>
      <c r="Q10" s="108"/>
      <c r="R10" s="108">
        <v>0</v>
      </c>
      <c r="S10" s="108"/>
      <c r="T10" s="108">
        <v>0</v>
      </c>
      <c r="U10" s="108">
        <v>0</v>
      </c>
      <c r="V10" s="108"/>
      <c r="W10" s="109">
        <v>0</v>
      </c>
      <c r="X10" s="109">
        <v>0</v>
      </c>
      <c r="Y10" s="109">
        <v>0</v>
      </c>
      <c r="Z10" s="109">
        <v>0</v>
      </c>
      <c r="AA10" s="108"/>
      <c r="AB10" s="108"/>
      <c r="AC10" s="109">
        <v>0</v>
      </c>
      <c r="AD10" s="111"/>
      <c r="AE10" s="111"/>
      <c r="AF10" s="111"/>
      <c r="AG10" s="111"/>
      <c r="AH10" s="111"/>
      <c r="AI10" s="111"/>
      <c r="AJ10" s="111">
        <v>0</v>
      </c>
      <c r="AK10" s="110"/>
      <c r="AL10" s="108">
        <v>0</v>
      </c>
      <c r="AM10" s="108">
        <v>0</v>
      </c>
      <c r="AN10" s="108">
        <v>0</v>
      </c>
      <c r="AO10" s="108"/>
      <c r="AP10" s="108"/>
      <c r="AQ10" s="109">
        <v>0</v>
      </c>
      <c r="AR10" s="109">
        <v>0</v>
      </c>
      <c r="AS10" s="111">
        <v>0</v>
      </c>
      <c r="AT10" s="111">
        <v>0</v>
      </c>
      <c r="AU10" s="108">
        <v>0</v>
      </c>
      <c r="AV10" s="108">
        <v>0</v>
      </c>
      <c r="AW10" s="109">
        <v>0</v>
      </c>
      <c r="AX10" s="111">
        <v>0</v>
      </c>
      <c r="AY10" s="111"/>
      <c r="AZ10" s="111"/>
      <c r="BA10" s="111">
        <v>0</v>
      </c>
      <c r="BB10" s="3"/>
    </row>
    <row r="11" spans="1:53" ht="21.75" customHeight="1">
      <c r="A11" s="34"/>
      <c r="B11" s="35"/>
      <c r="C11" s="35"/>
      <c r="D11" s="33"/>
      <c r="E11" s="36"/>
      <c r="F11" s="37"/>
      <c r="G11" s="38"/>
      <c r="H11" s="39">
        <v>0</v>
      </c>
      <c r="I11" s="37">
        <v>0</v>
      </c>
      <c r="J11" s="37">
        <v>0</v>
      </c>
      <c r="K11" s="37"/>
      <c r="L11" s="37"/>
      <c r="M11" s="37"/>
      <c r="N11" s="37"/>
      <c r="O11" s="37"/>
      <c r="P11" s="37"/>
      <c r="Q11" s="37"/>
      <c r="R11" s="37">
        <v>0</v>
      </c>
      <c r="S11" s="37"/>
      <c r="T11" s="37">
        <v>0</v>
      </c>
      <c r="U11" s="37">
        <v>0</v>
      </c>
      <c r="V11" s="37"/>
      <c r="W11" s="38">
        <v>0</v>
      </c>
      <c r="X11" s="38">
        <v>0</v>
      </c>
      <c r="Y11" s="38">
        <v>0</v>
      </c>
      <c r="Z11" s="38">
        <v>0</v>
      </c>
      <c r="AA11" s="37"/>
      <c r="AB11" s="37"/>
      <c r="AC11" s="38">
        <v>0</v>
      </c>
      <c r="AD11" s="40"/>
      <c r="AE11" s="40"/>
      <c r="AF11" s="40"/>
      <c r="AG11" s="40"/>
      <c r="AH11" s="40"/>
      <c r="AI11" s="40"/>
      <c r="AJ11" s="40">
        <v>0</v>
      </c>
      <c r="AK11" s="39"/>
      <c r="AL11" s="37">
        <v>0</v>
      </c>
      <c r="AM11" s="37">
        <v>0</v>
      </c>
      <c r="AN11" s="37">
        <v>0</v>
      </c>
      <c r="AO11" s="37"/>
      <c r="AP11" s="37"/>
      <c r="AQ11" s="38">
        <v>0</v>
      </c>
      <c r="AR11" s="38">
        <v>0</v>
      </c>
      <c r="AS11" s="40">
        <v>0</v>
      </c>
      <c r="AT11" s="40">
        <v>0</v>
      </c>
      <c r="AU11" s="37">
        <v>0</v>
      </c>
      <c r="AV11" s="37">
        <v>0</v>
      </c>
      <c r="AW11" s="38">
        <v>0</v>
      </c>
      <c r="AX11" s="40">
        <v>0</v>
      </c>
      <c r="AY11" s="40"/>
      <c r="AZ11" s="40"/>
      <c r="BA11" s="40">
        <v>0</v>
      </c>
    </row>
    <row r="12" spans="1:53" ht="21.75" customHeight="1">
      <c r="A12" s="34"/>
      <c r="B12" s="35"/>
      <c r="C12" s="35"/>
      <c r="D12" s="33"/>
      <c r="E12" s="36"/>
      <c r="F12" s="37"/>
      <c r="G12" s="38"/>
      <c r="H12" s="39">
        <v>0</v>
      </c>
      <c r="I12" s="37">
        <v>0</v>
      </c>
      <c r="J12" s="37">
        <v>0</v>
      </c>
      <c r="K12" s="37"/>
      <c r="L12" s="37"/>
      <c r="M12" s="37"/>
      <c r="N12" s="37"/>
      <c r="O12" s="37"/>
      <c r="P12" s="37"/>
      <c r="Q12" s="37"/>
      <c r="R12" s="37">
        <v>0</v>
      </c>
      <c r="S12" s="37"/>
      <c r="T12" s="37">
        <v>0</v>
      </c>
      <c r="U12" s="37">
        <v>0</v>
      </c>
      <c r="V12" s="37"/>
      <c r="W12" s="38">
        <v>0</v>
      </c>
      <c r="X12" s="38">
        <v>0</v>
      </c>
      <c r="Y12" s="38">
        <v>0</v>
      </c>
      <c r="Z12" s="38">
        <v>0</v>
      </c>
      <c r="AA12" s="37"/>
      <c r="AB12" s="37"/>
      <c r="AC12" s="38">
        <v>0</v>
      </c>
      <c r="AD12" s="40"/>
      <c r="AE12" s="40"/>
      <c r="AF12" s="40"/>
      <c r="AG12" s="40"/>
      <c r="AH12" s="40"/>
      <c r="AI12" s="40"/>
      <c r="AJ12" s="40">
        <v>0</v>
      </c>
      <c r="AK12" s="39"/>
      <c r="AL12" s="37">
        <v>0</v>
      </c>
      <c r="AM12" s="37">
        <v>0</v>
      </c>
      <c r="AN12" s="37">
        <v>0</v>
      </c>
      <c r="AO12" s="37"/>
      <c r="AP12" s="37"/>
      <c r="AQ12" s="38">
        <v>0</v>
      </c>
      <c r="AR12" s="38">
        <v>0</v>
      </c>
      <c r="AS12" s="40">
        <v>0</v>
      </c>
      <c r="AT12" s="40">
        <v>0</v>
      </c>
      <c r="AU12" s="37">
        <v>0</v>
      </c>
      <c r="AV12" s="37">
        <v>0</v>
      </c>
      <c r="AW12" s="38">
        <v>0</v>
      </c>
      <c r="AX12" s="40">
        <v>0</v>
      </c>
      <c r="AY12" s="40"/>
      <c r="AZ12" s="40"/>
      <c r="BA12" s="40">
        <v>0</v>
      </c>
    </row>
    <row r="13" spans="2:52" ht="21.7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Y13" s="3"/>
      <c r="AJ13" s="3"/>
      <c r="AK13" s="3"/>
      <c r="AM13" s="3"/>
      <c r="AN13" s="3"/>
      <c r="AO13" s="3"/>
      <c r="AP13" s="3"/>
      <c r="AR13" s="3"/>
      <c r="AS13" s="3"/>
      <c r="AT13" s="3"/>
      <c r="AU13" s="3"/>
      <c r="AV13" s="16"/>
      <c r="AW13" s="3"/>
      <c r="AX13" s="3"/>
      <c r="AY13" s="3"/>
      <c r="AZ13" s="3"/>
    </row>
    <row r="14" spans="2:49" ht="21.75" customHeight="1">
      <c r="B14" s="3"/>
      <c r="C14" s="3"/>
      <c r="D14" s="3"/>
      <c r="E14" s="3"/>
      <c r="R14" s="3"/>
      <c r="S14" s="3"/>
      <c r="T14" s="3"/>
      <c r="U14" s="3"/>
      <c r="V14" s="3"/>
      <c r="AC14" s="3"/>
      <c r="AD14" s="3"/>
      <c r="AE14" s="3"/>
      <c r="AF14" s="3"/>
      <c r="AG14" s="3"/>
      <c r="AH14" s="3"/>
      <c r="AI14" s="3"/>
      <c r="AJ14" s="3"/>
      <c r="AL14" s="3"/>
      <c r="AM14" s="3"/>
      <c r="AP14" s="3"/>
      <c r="AR14" s="3"/>
      <c r="AS14" s="3"/>
      <c r="AT14" s="3"/>
      <c r="AU14" s="3"/>
      <c r="AV14" s="16"/>
      <c r="AW14" s="3"/>
    </row>
    <row r="15" spans="4:49" ht="21.75" customHeight="1">
      <c r="D15" s="3"/>
      <c r="E15" s="3"/>
      <c r="R15" s="3"/>
      <c r="S15" s="3"/>
      <c r="T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L15" s="3"/>
      <c r="AV15" s="17"/>
      <c r="AW15" s="3"/>
    </row>
    <row r="16" spans="25:48" ht="21.75" customHeight="1">
      <c r="Y16" s="3"/>
      <c r="Z16" s="3"/>
      <c r="AA16" s="3"/>
      <c r="AB16" s="3"/>
      <c r="AV16" s="17"/>
    </row>
    <row r="17" ht="21.75" customHeight="1">
      <c r="AV17" s="17"/>
    </row>
    <row r="18" ht="21.75" customHeight="1">
      <c r="AV18" s="17"/>
    </row>
    <row r="19" ht="21.75" customHeight="1">
      <c r="AV19" s="17"/>
    </row>
    <row r="20" ht="21.75" customHeight="1">
      <c r="AV20" s="17"/>
    </row>
    <row r="21" ht="21.75" customHeight="1">
      <c r="AV21" s="17"/>
    </row>
    <row r="22" ht="21.75" customHeight="1">
      <c r="AV22" s="17"/>
    </row>
    <row r="23" ht="21.75" customHeight="1">
      <c r="AV23" s="17"/>
    </row>
    <row r="24" ht="21.75" customHeight="1">
      <c r="AV24" s="17"/>
    </row>
    <row r="25" ht="21.75" customHeight="1">
      <c r="AV25" s="17"/>
    </row>
    <row r="26" ht="21.75" customHeight="1">
      <c r="AV26" s="17"/>
    </row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</sheetData>
  <sheetProtection/>
  <mergeCells count="55">
    <mergeCell ref="L6:L7"/>
    <mergeCell ref="AI6:AI7"/>
    <mergeCell ref="AH6:AH7"/>
    <mergeCell ref="AG6:AG7"/>
    <mergeCell ref="AF6:AF7"/>
    <mergeCell ref="AE6:AE7"/>
    <mergeCell ref="P6:P7"/>
    <mergeCell ref="O6:O7"/>
    <mergeCell ref="AW5:AW7"/>
    <mergeCell ref="AQ6:AQ7"/>
    <mergeCell ref="N6:N7"/>
    <mergeCell ref="M6:M7"/>
    <mergeCell ref="AL6:AL7"/>
    <mergeCell ref="AO6:AO7"/>
    <mergeCell ref="AP6:AP7"/>
    <mergeCell ref="AM6:AM7"/>
    <mergeCell ref="AN6:AN7"/>
    <mergeCell ref="AX5:AX7"/>
    <mergeCell ref="BA5:BA7"/>
    <mergeCell ref="AV5:AV7"/>
    <mergeCell ref="A6:A7"/>
    <mergeCell ref="A4:C5"/>
    <mergeCell ref="D4:D7"/>
    <mergeCell ref="E4:E7"/>
    <mergeCell ref="B6:B7"/>
    <mergeCell ref="C6:C7"/>
    <mergeCell ref="J6:J7"/>
    <mergeCell ref="A3:E3"/>
    <mergeCell ref="Z6:Z7"/>
    <mergeCell ref="Y6:Y7"/>
    <mergeCell ref="F4:F7"/>
    <mergeCell ref="H6:H7"/>
    <mergeCell ref="G5:G7"/>
    <mergeCell ref="W6:W7"/>
    <mergeCell ref="I6:I7"/>
    <mergeCell ref="R6:R7"/>
    <mergeCell ref="T6:T7"/>
    <mergeCell ref="AD6:AD7"/>
    <mergeCell ref="AC6:AC7"/>
    <mergeCell ref="U6:U7"/>
    <mergeCell ref="AJ6:AJ7"/>
    <mergeCell ref="X6:X7"/>
    <mergeCell ref="V6:V7"/>
    <mergeCell ref="AB6:AB7"/>
    <mergeCell ref="AA6:AA7"/>
    <mergeCell ref="AZ5:AZ7"/>
    <mergeCell ref="AY5:AY7"/>
    <mergeCell ref="K6:K7"/>
    <mergeCell ref="Q6:Q7"/>
    <mergeCell ref="S6:S7"/>
    <mergeCell ref="AK6:AK7"/>
    <mergeCell ref="AU5:AU7"/>
    <mergeCell ref="AR6:AR7"/>
    <mergeCell ref="AS6:AS7"/>
    <mergeCell ref="AT6:AT7"/>
  </mergeCells>
  <printOptions horizontalCentered="1"/>
  <pageMargins left="0.7874015748031495" right="0.39370078740157477" top="1.1811023622047243" bottom="0.39370078740157477" header="0" footer="0"/>
  <pageSetup fitToHeight="1" fitToWidth="1" horizontalDpi="360" verticalDpi="360" orientation="landscape" paperSize="8" scale="62" r:id="rId1"/>
  <headerFooter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6"/>
  <sheetViews>
    <sheetView showZeros="0" zoomScalePageLayoutView="0" workbookViewId="0" topLeftCell="A1">
      <selection activeCell="P15" sqref="P15"/>
    </sheetView>
  </sheetViews>
  <sheetFormatPr defaultColWidth="9.16015625" defaultRowHeight="11.25"/>
  <cols>
    <col min="1" max="3" width="5.16015625" style="0" customWidth="1"/>
    <col min="4" max="4" width="11.83203125" style="0" customWidth="1"/>
    <col min="5" max="5" width="21.66015625" style="0" customWidth="1"/>
    <col min="6" max="6" width="10.16015625" style="0" customWidth="1"/>
    <col min="7" max="7" width="8.83203125" style="0" customWidth="1"/>
    <col min="8" max="8" width="9.16015625" style="0" customWidth="1"/>
    <col min="9" max="11" width="7" style="0" customWidth="1"/>
    <col min="12" max="16" width="9.16015625" style="0" customWidth="1"/>
    <col min="17" max="28" width="7" style="0" customWidth="1"/>
    <col min="29" max="29" width="5.66015625" style="0" customWidth="1"/>
    <col min="30" max="30" width="3.5" style="0" customWidth="1"/>
    <col min="31" max="31" width="7" style="0" customWidth="1"/>
    <col min="32" max="32" width="3.83203125" style="0" customWidth="1"/>
    <col min="33" max="35" width="9.16015625" style="0" customWidth="1"/>
    <col min="36" max="36" width="7" style="0" customWidth="1"/>
    <col min="37" max="37" width="9.16015625" style="0" customWidth="1"/>
    <col min="38" max="42" width="7.66015625" style="0" customWidth="1"/>
    <col min="43" max="43" width="9.16015625" style="0" customWidth="1"/>
    <col min="44" max="46" width="7.33203125" style="0" customWidth="1"/>
  </cols>
  <sheetData>
    <row r="1" ht="13.5" customHeight="1">
      <c r="BA1" t="s">
        <v>207</v>
      </c>
    </row>
    <row r="2" spans="1:53" ht="25.5" customHeight="1">
      <c r="A2" s="115" t="s">
        <v>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3" ht="25.5" customHeight="1">
      <c r="A3" s="201" t="str">
        <f>'1收支预算总表'!A3</f>
        <v>单位名称：邓州市民政局</v>
      </c>
      <c r="B3" s="201"/>
      <c r="C3" s="201"/>
      <c r="D3" s="201"/>
      <c r="E3" s="201"/>
      <c r="F3" s="5"/>
      <c r="G3" s="5"/>
      <c r="H3" s="3"/>
      <c r="AV3" s="17"/>
      <c r="BA3" s="6" t="s">
        <v>115</v>
      </c>
    </row>
    <row r="4" spans="1:53" ht="24.75" customHeight="1">
      <c r="A4" s="203" t="s">
        <v>241</v>
      </c>
      <c r="B4" s="203"/>
      <c r="C4" s="203"/>
      <c r="D4" s="151" t="s">
        <v>95</v>
      </c>
      <c r="E4" s="151" t="s">
        <v>65</v>
      </c>
      <c r="F4" s="153" t="s">
        <v>161</v>
      </c>
      <c r="G4" s="7" t="s">
        <v>19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 t="s">
        <v>129</v>
      </c>
      <c r="AV4" s="18"/>
      <c r="AW4" s="8"/>
      <c r="AX4" s="8"/>
      <c r="AY4" s="8"/>
      <c r="AZ4" s="8"/>
      <c r="BA4" s="8"/>
    </row>
    <row r="5" spans="1:53" ht="24" customHeight="1">
      <c r="A5" s="204"/>
      <c r="B5" s="204"/>
      <c r="C5" s="204"/>
      <c r="D5" s="153"/>
      <c r="E5" s="153"/>
      <c r="F5" s="153"/>
      <c r="G5" s="153" t="s">
        <v>159</v>
      </c>
      <c r="H5" s="4" t="s">
        <v>119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 t="s">
        <v>11</v>
      </c>
      <c r="AL5" s="9"/>
      <c r="AM5" s="4"/>
      <c r="AN5" s="4"/>
      <c r="AO5" s="4"/>
      <c r="AP5" s="4"/>
      <c r="AQ5" s="4" t="s">
        <v>156</v>
      </c>
      <c r="AR5" s="4"/>
      <c r="AS5" s="4"/>
      <c r="AT5" s="4"/>
      <c r="AU5" s="153" t="s">
        <v>50</v>
      </c>
      <c r="AV5" s="150" t="s">
        <v>14</v>
      </c>
      <c r="AW5" s="153" t="s">
        <v>188</v>
      </c>
      <c r="AX5" s="153" t="s">
        <v>135</v>
      </c>
      <c r="AY5" s="150" t="s">
        <v>18</v>
      </c>
      <c r="AZ5" s="150" t="s">
        <v>34</v>
      </c>
      <c r="BA5" s="153" t="s">
        <v>73</v>
      </c>
    </row>
    <row r="6" spans="1:53" ht="20.25" customHeight="1">
      <c r="A6" s="202" t="s">
        <v>88</v>
      </c>
      <c r="B6" s="200" t="s">
        <v>164</v>
      </c>
      <c r="C6" s="200" t="s">
        <v>158</v>
      </c>
      <c r="D6" s="153"/>
      <c r="E6" s="153"/>
      <c r="F6" s="153"/>
      <c r="G6" s="153"/>
      <c r="H6" s="153" t="s">
        <v>159</v>
      </c>
      <c r="I6" s="153" t="s">
        <v>145</v>
      </c>
      <c r="J6" s="153" t="s">
        <v>137</v>
      </c>
      <c r="K6" s="150" t="s">
        <v>77</v>
      </c>
      <c r="L6" s="150" t="s">
        <v>216</v>
      </c>
      <c r="M6" s="150" t="s">
        <v>47</v>
      </c>
      <c r="N6" s="150" t="s">
        <v>5</v>
      </c>
      <c r="O6" s="150" t="s">
        <v>198</v>
      </c>
      <c r="P6" s="150" t="s">
        <v>80</v>
      </c>
      <c r="Q6" s="153" t="s">
        <v>42</v>
      </c>
      <c r="R6" s="153" t="s">
        <v>224</v>
      </c>
      <c r="S6" s="150" t="s">
        <v>228</v>
      </c>
      <c r="T6" s="153" t="s">
        <v>8</v>
      </c>
      <c r="U6" s="153" t="s">
        <v>64</v>
      </c>
      <c r="V6" s="150" t="s">
        <v>99</v>
      </c>
      <c r="W6" s="153" t="s">
        <v>174</v>
      </c>
      <c r="X6" s="153" t="s">
        <v>236</v>
      </c>
      <c r="Y6" s="153" t="s">
        <v>25</v>
      </c>
      <c r="Z6" s="153" t="s">
        <v>85</v>
      </c>
      <c r="AA6" s="153" t="s">
        <v>113</v>
      </c>
      <c r="AB6" s="153" t="s">
        <v>111</v>
      </c>
      <c r="AC6" s="153" t="s">
        <v>107</v>
      </c>
      <c r="AD6" s="153" t="s">
        <v>75</v>
      </c>
      <c r="AE6" s="153" t="s">
        <v>197</v>
      </c>
      <c r="AF6" s="153" t="s">
        <v>36</v>
      </c>
      <c r="AG6" s="153" t="s">
        <v>163</v>
      </c>
      <c r="AH6" s="153" t="s">
        <v>170</v>
      </c>
      <c r="AI6" s="153" t="s">
        <v>35</v>
      </c>
      <c r="AJ6" s="153" t="s">
        <v>67</v>
      </c>
      <c r="AK6" s="153" t="s">
        <v>159</v>
      </c>
      <c r="AL6" s="153" t="s">
        <v>108</v>
      </c>
      <c r="AM6" s="205" t="s">
        <v>32</v>
      </c>
      <c r="AN6" s="153" t="s">
        <v>177</v>
      </c>
      <c r="AO6" s="150" t="s">
        <v>204</v>
      </c>
      <c r="AP6" s="150" t="s">
        <v>52</v>
      </c>
      <c r="AQ6" s="153" t="s">
        <v>50</v>
      </c>
      <c r="AR6" s="153" t="s">
        <v>208</v>
      </c>
      <c r="AS6" s="153" t="s">
        <v>126</v>
      </c>
      <c r="AT6" s="153" t="s">
        <v>139</v>
      </c>
      <c r="AU6" s="153"/>
      <c r="AV6" s="152"/>
      <c r="AW6" s="153"/>
      <c r="AX6" s="153"/>
      <c r="AY6" s="152"/>
      <c r="AZ6" s="152"/>
      <c r="BA6" s="153"/>
    </row>
    <row r="7" spans="1:53" ht="37.5" customHeight="1">
      <c r="A7" s="202"/>
      <c r="B7" s="200"/>
      <c r="C7" s="200"/>
      <c r="D7" s="153"/>
      <c r="E7" s="153"/>
      <c r="F7" s="153"/>
      <c r="G7" s="153"/>
      <c r="H7" s="153"/>
      <c r="I7" s="153"/>
      <c r="J7" s="153"/>
      <c r="K7" s="151"/>
      <c r="L7" s="150"/>
      <c r="M7" s="150"/>
      <c r="N7" s="150"/>
      <c r="O7" s="150"/>
      <c r="P7" s="150"/>
      <c r="Q7" s="153"/>
      <c r="R7" s="153"/>
      <c r="S7" s="151"/>
      <c r="T7" s="153"/>
      <c r="U7" s="153"/>
      <c r="V7" s="151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205"/>
      <c r="AN7" s="153"/>
      <c r="AO7" s="151"/>
      <c r="AP7" s="151"/>
      <c r="AQ7" s="153"/>
      <c r="AR7" s="153"/>
      <c r="AS7" s="153"/>
      <c r="AT7" s="153"/>
      <c r="AU7" s="153"/>
      <c r="AV7" s="151"/>
      <c r="AW7" s="153"/>
      <c r="AX7" s="153"/>
      <c r="AY7" s="151"/>
      <c r="AZ7" s="151"/>
      <c r="BA7" s="153"/>
    </row>
    <row r="8" spans="1:53" ht="24" customHeight="1">
      <c r="A8" s="10" t="s">
        <v>148</v>
      </c>
      <c r="B8" s="11" t="s">
        <v>148</v>
      </c>
      <c r="C8" s="11" t="s">
        <v>148</v>
      </c>
      <c r="D8" s="12" t="s">
        <v>148</v>
      </c>
      <c r="E8" s="13" t="s">
        <v>148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  <c r="AE8" s="12">
        <v>26</v>
      </c>
      <c r="AF8" s="12">
        <v>27</v>
      </c>
      <c r="AG8" s="12">
        <v>28</v>
      </c>
      <c r="AH8" s="12">
        <v>29</v>
      </c>
      <c r="AI8" s="12">
        <v>30</v>
      </c>
      <c r="AJ8" s="12">
        <v>31</v>
      </c>
      <c r="AK8" s="12">
        <v>32</v>
      </c>
      <c r="AL8" s="12">
        <v>33</v>
      </c>
      <c r="AM8" s="12">
        <v>34</v>
      </c>
      <c r="AN8" s="12">
        <v>35</v>
      </c>
      <c r="AO8" s="12">
        <v>36</v>
      </c>
      <c r="AP8" s="12">
        <v>37</v>
      </c>
      <c r="AQ8" s="12">
        <v>38</v>
      </c>
      <c r="AR8" s="12">
        <v>39</v>
      </c>
      <c r="AS8" s="12">
        <v>40</v>
      </c>
      <c r="AT8" s="12">
        <v>41</v>
      </c>
      <c r="AU8" s="12">
        <v>42</v>
      </c>
      <c r="AV8" s="12">
        <v>43</v>
      </c>
      <c r="AW8" s="12">
        <v>44</v>
      </c>
      <c r="AX8" s="12">
        <v>45</v>
      </c>
      <c r="AY8" s="12">
        <v>46</v>
      </c>
      <c r="AZ8" s="12">
        <v>47</v>
      </c>
      <c r="BA8" s="12">
        <v>48</v>
      </c>
    </row>
    <row r="9" spans="1:53" s="3" customFormat="1" ht="21.75" customHeight="1">
      <c r="A9" s="34"/>
      <c r="B9" s="35"/>
      <c r="C9" s="35"/>
      <c r="D9" s="33"/>
      <c r="E9" s="140" t="s">
        <v>50</v>
      </c>
      <c r="F9" s="136">
        <v>575</v>
      </c>
      <c r="G9" s="135">
        <v>0</v>
      </c>
      <c r="H9" s="137">
        <v>0</v>
      </c>
      <c r="I9" s="136">
        <v>0</v>
      </c>
      <c r="J9" s="136">
        <v>0</v>
      </c>
      <c r="K9" s="136">
        <v>0</v>
      </c>
      <c r="L9" s="113"/>
      <c r="M9" s="113"/>
      <c r="N9" s="113"/>
      <c r="O9" s="113"/>
      <c r="P9" s="113"/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0</v>
      </c>
      <c r="AB9" s="135">
        <v>0</v>
      </c>
      <c r="AC9" s="135">
        <v>0</v>
      </c>
      <c r="AD9" s="135">
        <v>0</v>
      </c>
      <c r="AE9" s="135">
        <v>0</v>
      </c>
      <c r="AF9" s="135">
        <v>0</v>
      </c>
      <c r="AG9" s="158"/>
      <c r="AH9" s="158"/>
      <c r="AI9" s="158"/>
      <c r="AJ9" s="135">
        <v>0</v>
      </c>
      <c r="AK9" s="135">
        <v>0</v>
      </c>
      <c r="AL9" s="136">
        <v>0</v>
      </c>
      <c r="AM9" s="136">
        <v>0</v>
      </c>
      <c r="AN9" s="136">
        <v>0</v>
      </c>
      <c r="AO9" s="136">
        <v>0</v>
      </c>
      <c r="AP9" s="135">
        <v>0</v>
      </c>
      <c r="AQ9" s="137">
        <v>0</v>
      </c>
      <c r="AR9" s="136">
        <v>0</v>
      </c>
      <c r="AS9" s="136">
        <v>0</v>
      </c>
      <c r="AT9" s="136">
        <v>0</v>
      </c>
      <c r="AU9" s="136">
        <v>575</v>
      </c>
      <c r="AV9" s="136">
        <v>0</v>
      </c>
      <c r="AW9" s="136">
        <v>0</v>
      </c>
      <c r="AX9" s="136">
        <v>0</v>
      </c>
      <c r="AY9" s="136">
        <v>0</v>
      </c>
      <c r="AZ9" s="136">
        <v>0</v>
      </c>
      <c r="BA9" s="135">
        <v>575</v>
      </c>
    </row>
    <row r="10" spans="1:54" ht="21.75" customHeight="1">
      <c r="A10" s="34"/>
      <c r="B10" s="35"/>
      <c r="C10" s="35"/>
      <c r="D10" s="33"/>
      <c r="E10" s="140" t="s">
        <v>48</v>
      </c>
      <c r="F10" s="136">
        <v>575</v>
      </c>
      <c r="G10" s="135">
        <v>0</v>
      </c>
      <c r="H10" s="137">
        <v>0</v>
      </c>
      <c r="I10" s="136">
        <v>0</v>
      </c>
      <c r="J10" s="136">
        <v>0</v>
      </c>
      <c r="K10" s="136">
        <v>0</v>
      </c>
      <c r="L10" s="38"/>
      <c r="M10" s="38"/>
      <c r="N10" s="38"/>
      <c r="O10" s="38"/>
      <c r="P10" s="38"/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136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0</v>
      </c>
      <c r="AG10" s="38"/>
      <c r="AH10" s="38"/>
      <c r="AI10" s="38"/>
      <c r="AJ10" s="135">
        <v>0</v>
      </c>
      <c r="AK10" s="135">
        <v>0</v>
      </c>
      <c r="AL10" s="136">
        <v>0</v>
      </c>
      <c r="AM10" s="136">
        <v>0</v>
      </c>
      <c r="AN10" s="136">
        <v>0</v>
      </c>
      <c r="AO10" s="136">
        <v>0</v>
      </c>
      <c r="AP10" s="135">
        <v>0</v>
      </c>
      <c r="AQ10" s="137">
        <v>0</v>
      </c>
      <c r="AR10" s="136">
        <v>0</v>
      </c>
      <c r="AS10" s="136">
        <v>0</v>
      </c>
      <c r="AT10" s="136">
        <v>0</v>
      </c>
      <c r="AU10" s="136">
        <v>575</v>
      </c>
      <c r="AV10" s="136">
        <v>0</v>
      </c>
      <c r="AW10" s="136">
        <v>0</v>
      </c>
      <c r="AX10" s="136">
        <v>0</v>
      </c>
      <c r="AY10" s="136">
        <v>0</v>
      </c>
      <c r="AZ10" s="136">
        <v>0</v>
      </c>
      <c r="BA10" s="135">
        <v>575</v>
      </c>
      <c r="BB10" s="3"/>
    </row>
    <row r="11" spans="1:53" ht="21.75" customHeight="1">
      <c r="A11" s="34"/>
      <c r="B11" s="35"/>
      <c r="C11" s="35"/>
      <c r="D11" s="33" t="s">
        <v>7</v>
      </c>
      <c r="E11" s="140" t="s">
        <v>57</v>
      </c>
      <c r="F11" s="136">
        <v>575</v>
      </c>
      <c r="G11" s="135">
        <v>0</v>
      </c>
      <c r="H11" s="137">
        <v>0</v>
      </c>
      <c r="I11" s="136">
        <v>0</v>
      </c>
      <c r="J11" s="136">
        <v>0</v>
      </c>
      <c r="K11" s="136">
        <v>0</v>
      </c>
      <c r="L11" s="37"/>
      <c r="M11" s="37"/>
      <c r="N11" s="37"/>
      <c r="O11" s="37"/>
      <c r="P11" s="37"/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36">
        <v>0</v>
      </c>
      <c r="Z11" s="136">
        <v>0</v>
      </c>
      <c r="AA11" s="136">
        <v>0</v>
      </c>
      <c r="AB11" s="135">
        <v>0</v>
      </c>
      <c r="AC11" s="135">
        <v>0</v>
      </c>
      <c r="AD11" s="135">
        <v>0</v>
      </c>
      <c r="AE11" s="135">
        <v>0</v>
      </c>
      <c r="AF11" s="135">
        <v>0</v>
      </c>
      <c r="AG11" s="38"/>
      <c r="AH11" s="38"/>
      <c r="AI11" s="38"/>
      <c r="AJ11" s="135">
        <v>0</v>
      </c>
      <c r="AK11" s="135">
        <v>0</v>
      </c>
      <c r="AL11" s="136">
        <v>0</v>
      </c>
      <c r="AM11" s="136">
        <v>0</v>
      </c>
      <c r="AN11" s="136">
        <v>0</v>
      </c>
      <c r="AO11" s="136">
        <v>0</v>
      </c>
      <c r="AP11" s="135">
        <v>0</v>
      </c>
      <c r="AQ11" s="137">
        <v>0</v>
      </c>
      <c r="AR11" s="136">
        <v>0</v>
      </c>
      <c r="AS11" s="136">
        <v>0</v>
      </c>
      <c r="AT11" s="136">
        <v>0</v>
      </c>
      <c r="AU11" s="136">
        <v>575</v>
      </c>
      <c r="AV11" s="136">
        <v>0</v>
      </c>
      <c r="AW11" s="136">
        <v>0</v>
      </c>
      <c r="AX11" s="136">
        <v>0</v>
      </c>
      <c r="AY11" s="136">
        <v>0</v>
      </c>
      <c r="AZ11" s="136">
        <v>0</v>
      </c>
      <c r="BA11" s="135">
        <v>575</v>
      </c>
    </row>
    <row r="12" spans="1:53" ht="21.75" customHeight="1">
      <c r="A12" s="34" t="s">
        <v>78</v>
      </c>
      <c r="B12" s="35"/>
      <c r="C12" s="35"/>
      <c r="D12" s="33"/>
      <c r="E12" s="140" t="s">
        <v>98</v>
      </c>
      <c r="F12" s="136">
        <v>575</v>
      </c>
      <c r="G12" s="135">
        <v>0</v>
      </c>
      <c r="H12" s="137">
        <v>0</v>
      </c>
      <c r="I12" s="136">
        <v>0</v>
      </c>
      <c r="J12" s="136">
        <v>0</v>
      </c>
      <c r="K12" s="136">
        <v>0</v>
      </c>
      <c r="L12" s="37"/>
      <c r="M12" s="37"/>
      <c r="N12" s="37"/>
      <c r="O12" s="37"/>
      <c r="P12" s="37"/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  <c r="W12" s="136">
        <v>0</v>
      </c>
      <c r="X12" s="136">
        <v>0</v>
      </c>
      <c r="Y12" s="136">
        <v>0</v>
      </c>
      <c r="Z12" s="136">
        <v>0</v>
      </c>
      <c r="AA12" s="136">
        <v>0</v>
      </c>
      <c r="AB12" s="135">
        <v>0</v>
      </c>
      <c r="AC12" s="135">
        <v>0</v>
      </c>
      <c r="AD12" s="135">
        <v>0</v>
      </c>
      <c r="AE12" s="135">
        <v>0</v>
      </c>
      <c r="AF12" s="135">
        <v>0</v>
      </c>
      <c r="AG12" s="38"/>
      <c r="AH12" s="38"/>
      <c r="AI12" s="38"/>
      <c r="AJ12" s="135">
        <v>0</v>
      </c>
      <c r="AK12" s="135">
        <v>0</v>
      </c>
      <c r="AL12" s="135">
        <v>0</v>
      </c>
      <c r="AM12" s="136">
        <v>0</v>
      </c>
      <c r="AN12" s="136">
        <v>0</v>
      </c>
      <c r="AO12" s="136">
        <v>0</v>
      </c>
      <c r="AP12" s="135">
        <v>0</v>
      </c>
      <c r="AQ12" s="137">
        <v>0</v>
      </c>
      <c r="AR12" s="136">
        <v>0</v>
      </c>
      <c r="AS12" s="136">
        <v>0</v>
      </c>
      <c r="AT12" s="136">
        <v>0</v>
      </c>
      <c r="AU12" s="136">
        <v>575</v>
      </c>
      <c r="AV12" s="136">
        <v>0</v>
      </c>
      <c r="AW12" s="136">
        <v>0</v>
      </c>
      <c r="AX12" s="136">
        <v>0</v>
      </c>
      <c r="AY12" s="136">
        <v>0</v>
      </c>
      <c r="AZ12" s="136">
        <v>0</v>
      </c>
      <c r="BA12" s="135">
        <v>575</v>
      </c>
    </row>
    <row r="13" spans="1:53" ht="21.75" customHeight="1">
      <c r="A13" s="34"/>
      <c r="B13" s="35" t="s">
        <v>212</v>
      </c>
      <c r="C13" s="35"/>
      <c r="D13" s="33"/>
      <c r="E13" s="140" t="s">
        <v>30</v>
      </c>
      <c r="F13" s="136">
        <v>575</v>
      </c>
      <c r="G13" s="135">
        <v>0</v>
      </c>
      <c r="H13" s="137">
        <v>0</v>
      </c>
      <c r="I13" s="136">
        <v>0</v>
      </c>
      <c r="J13" s="135">
        <v>0</v>
      </c>
      <c r="K13" s="135">
        <v>0</v>
      </c>
      <c r="L13" s="96"/>
      <c r="M13" s="96"/>
      <c r="N13" s="96"/>
      <c r="O13" s="96"/>
      <c r="P13" s="96"/>
      <c r="Q13" s="135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0</v>
      </c>
      <c r="W13" s="136">
        <v>0</v>
      </c>
      <c r="X13" s="136">
        <v>0</v>
      </c>
      <c r="Y13" s="136">
        <v>0</v>
      </c>
      <c r="Z13" s="136">
        <v>0</v>
      </c>
      <c r="AA13" s="136">
        <v>0</v>
      </c>
      <c r="AB13" s="135">
        <v>0</v>
      </c>
      <c r="AC13" s="135">
        <v>0</v>
      </c>
      <c r="AD13" s="135">
        <v>0</v>
      </c>
      <c r="AE13" s="135">
        <v>0</v>
      </c>
      <c r="AF13" s="135">
        <v>0</v>
      </c>
      <c r="AG13" s="64"/>
      <c r="AH13" s="64"/>
      <c r="AI13" s="64"/>
      <c r="AJ13" s="135">
        <v>0</v>
      </c>
      <c r="AK13" s="135">
        <v>0</v>
      </c>
      <c r="AL13" s="135">
        <v>0</v>
      </c>
      <c r="AM13" s="136">
        <v>0</v>
      </c>
      <c r="AN13" s="136">
        <v>0</v>
      </c>
      <c r="AO13" s="136">
        <v>0</v>
      </c>
      <c r="AP13" s="135">
        <v>0</v>
      </c>
      <c r="AQ13" s="137">
        <v>0</v>
      </c>
      <c r="AR13" s="136">
        <v>0</v>
      </c>
      <c r="AS13" s="136">
        <v>0</v>
      </c>
      <c r="AT13" s="136">
        <v>0</v>
      </c>
      <c r="AU13" s="136">
        <v>575</v>
      </c>
      <c r="AV13" s="136">
        <v>0</v>
      </c>
      <c r="AW13" s="136">
        <v>0</v>
      </c>
      <c r="AX13" s="136">
        <v>0</v>
      </c>
      <c r="AY13" s="136">
        <v>0</v>
      </c>
      <c r="AZ13" s="136">
        <v>0</v>
      </c>
      <c r="BA13" s="135">
        <v>575</v>
      </c>
    </row>
    <row r="14" spans="1:53" ht="21.75" customHeight="1">
      <c r="A14" s="34"/>
      <c r="B14" s="35"/>
      <c r="C14" s="35" t="s">
        <v>117</v>
      </c>
      <c r="D14" s="33"/>
      <c r="E14" s="140" t="s">
        <v>84</v>
      </c>
      <c r="F14" s="136">
        <v>575</v>
      </c>
      <c r="G14" s="135">
        <v>0</v>
      </c>
      <c r="H14" s="137">
        <v>0</v>
      </c>
      <c r="I14" s="136">
        <v>0</v>
      </c>
      <c r="J14" s="135">
        <v>0</v>
      </c>
      <c r="K14" s="135">
        <v>0</v>
      </c>
      <c r="L14" s="64"/>
      <c r="M14" s="64"/>
      <c r="N14" s="64"/>
      <c r="O14" s="64"/>
      <c r="P14" s="64"/>
      <c r="Q14" s="135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6">
        <v>0</v>
      </c>
      <c r="X14" s="136">
        <v>0</v>
      </c>
      <c r="Y14" s="136">
        <v>0</v>
      </c>
      <c r="Z14" s="136">
        <v>0</v>
      </c>
      <c r="AA14" s="136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96"/>
      <c r="AH14" s="96"/>
      <c r="AI14" s="96"/>
      <c r="AJ14" s="135">
        <v>0</v>
      </c>
      <c r="AK14" s="135">
        <v>0</v>
      </c>
      <c r="AL14" s="135">
        <v>0</v>
      </c>
      <c r="AM14" s="136">
        <v>0</v>
      </c>
      <c r="AN14" s="136">
        <v>0</v>
      </c>
      <c r="AO14" s="136">
        <v>0</v>
      </c>
      <c r="AP14" s="135">
        <v>0</v>
      </c>
      <c r="AQ14" s="137">
        <v>0</v>
      </c>
      <c r="AR14" s="136">
        <v>0</v>
      </c>
      <c r="AS14" s="136">
        <v>0</v>
      </c>
      <c r="AT14" s="136">
        <v>0</v>
      </c>
      <c r="AU14" s="136">
        <v>575</v>
      </c>
      <c r="AV14" s="136">
        <v>0</v>
      </c>
      <c r="AW14" s="136">
        <v>0</v>
      </c>
      <c r="AX14" s="136">
        <v>0</v>
      </c>
      <c r="AY14" s="136">
        <v>0</v>
      </c>
      <c r="AZ14" s="136">
        <v>0</v>
      </c>
      <c r="BA14" s="135">
        <v>575</v>
      </c>
    </row>
    <row r="15" spans="1:53" ht="21.75" customHeight="1">
      <c r="A15" s="34" t="s">
        <v>211</v>
      </c>
      <c r="B15" s="35" t="s">
        <v>58</v>
      </c>
      <c r="C15" s="35" t="s">
        <v>26</v>
      </c>
      <c r="D15" s="33" t="s">
        <v>81</v>
      </c>
      <c r="E15" s="140" t="s">
        <v>235</v>
      </c>
      <c r="F15" s="136">
        <v>575</v>
      </c>
      <c r="G15" s="135">
        <v>0</v>
      </c>
      <c r="H15" s="137">
        <v>0</v>
      </c>
      <c r="I15" s="136">
        <v>0</v>
      </c>
      <c r="J15" s="135">
        <v>0</v>
      </c>
      <c r="K15" s="135">
        <v>0</v>
      </c>
      <c r="L15" s="64"/>
      <c r="M15" s="64"/>
      <c r="N15" s="64"/>
      <c r="O15" s="64"/>
      <c r="P15" s="64"/>
      <c r="Q15" s="135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  <c r="X15" s="136">
        <v>0</v>
      </c>
      <c r="Y15" s="136">
        <v>0</v>
      </c>
      <c r="Z15" s="136">
        <v>0</v>
      </c>
      <c r="AA15" s="136">
        <v>0</v>
      </c>
      <c r="AB15" s="135">
        <v>0</v>
      </c>
      <c r="AC15" s="135">
        <v>0</v>
      </c>
      <c r="AD15" s="135">
        <v>0</v>
      </c>
      <c r="AE15" s="135">
        <v>0</v>
      </c>
      <c r="AF15" s="135">
        <v>0</v>
      </c>
      <c r="AG15" s="96"/>
      <c r="AH15" s="96"/>
      <c r="AI15" s="96"/>
      <c r="AJ15" s="135">
        <v>0</v>
      </c>
      <c r="AK15" s="135">
        <v>0</v>
      </c>
      <c r="AL15" s="135">
        <v>0</v>
      </c>
      <c r="AM15" s="136">
        <v>0</v>
      </c>
      <c r="AN15" s="136">
        <v>0</v>
      </c>
      <c r="AO15" s="136">
        <v>0</v>
      </c>
      <c r="AP15" s="135">
        <v>0</v>
      </c>
      <c r="AQ15" s="137">
        <v>0</v>
      </c>
      <c r="AR15" s="136">
        <v>0</v>
      </c>
      <c r="AS15" s="136">
        <v>0</v>
      </c>
      <c r="AT15" s="136">
        <v>0</v>
      </c>
      <c r="AU15" s="136">
        <v>575</v>
      </c>
      <c r="AV15" s="136">
        <v>0</v>
      </c>
      <c r="AW15" s="136">
        <v>0</v>
      </c>
      <c r="AX15" s="136">
        <v>0</v>
      </c>
      <c r="AY15" s="136">
        <v>0</v>
      </c>
      <c r="AZ15" s="136">
        <v>0</v>
      </c>
      <c r="BA15" s="135">
        <v>575</v>
      </c>
    </row>
    <row r="16" spans="25:48" ht="21.75" customHeight="1">
      <c r="Y16" s="3"/>
      <c r="Z16" s="3"/>
      <c r="AA16" s="3"/>
      <c r="AB16" s="3"/>
      <c r="AV16" s="17"/>
    </row>
    <row r="17" ht="21.75" customHeight="1">
      <c r="AV17" s="17"/>
    </row>
    <row r="18" ht="21.75" customHeight="1">
      <c r="AV18" s="17"/>
    </row>
    <row r="19" ht="21.75" customHeight="1">
      <c r="AV19" s="17"/>
    </row>
    <row r="20" ht="21.75" customHeight="1">
      <c r="AV20" s="17"/>
    </row>
    <row r="21" ht="21.75" customHeight="1">
      <c r="AV21" s="17"/>
    </row>
    <row r="22" ht="21.75" customHeight="1">
      <c r="AV22" s="17"/>
    </row>
    <row r="23" ht="21.75" customHeight="1">
      <c r="AV23" s="17"/>
    </row>
    <row r="24" ht="21.75" customHeight="1">
      <c r="AV24" s="17"/>
    </row>
    <row r="25" ht="21.75" customHeight="1">
      <c r="AV25" s="17"/>
    </row>
    <row r="26" ht="21.75" customHeight="1">
      <c r="AV26" s="17"/>
    </row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</sheetData>
  <sheetProtection/>
  <mergeCells count="55">
    <mergeCell ref="J6:J7"/>
    <mergeCell ref="AQ6:AQ7"/>
    <mergeCell ref="AD6:AD7"/>
    <mergeCell ref="AF6:AF7"/>
    <mergeCell ref="AE6:AE7"/>
    <mergeCell ref="P6:P7"/>
    <mergeCell ref="O6:O7"/>
    <mergeCell ref="N6:N7"/>
    <mergeCell ref="M6:M7"/>
    <mergeCell ref="L6:L7"/>
    <mergeCell ref="AC6:AC7"/>
    <mergeCell ref="U6:U7"/>
    <mergeCell ref="AJ6:AJ7"/>
    <mergeCell ref="X6:X7"/>
    <mergeCell ref="V6:V7"/>
    <mergeCell ref="AB6:AB7"/>
    <mergeCell ref="AA6:AA7"/>
    <mergeCell ref="AI6:AI7"/>
    <mergeCell ref="AH6:AH7"/>
    <mergeCell ref="AG6:AG7"/>
    <mergeCell ref="AK6:AK7"/>
    <mergeCell ref="A3:E3"/>
    <mergeCell ref="Z6:Z7"/>
    <mergeCell ref="Y6:Y7"/>
    <mergeCell ref="F4:F7"/>
    <mergeCell ref="H6:H7"/>
    <mergeCell ref="G5:G7"/>
    <mergeCell ref="W6:W7"/>
    <mergeCell ref="I6:I7"/>
    <mergeCell ref="R6:R7"/>
    <mergeCell ref="T6:T7"/>
    <mergeCell ref="A6:A7"/>
    <mergeCell ref="A4:C5"/>
    <mergeCell ref="D4:D7"/>
    <mergeCell ref="E4:E7"/>
    <mergeCell ref="B6:B7"/>
    <mergeCell ref="C6:C7"/>
    <mergeCell ref="K6:K7"/>
    <mergeCell ref="Q6:Q7"/>
    <mergeCell ref="S6:S7"/>
    <mergeCell ref="AU5:AU7"/>
    <mergeCell ref="AR6:AR7"/>
    <mergeCell ref="AS6:AS7"/>
    <mergeCell ref="AT6:AT7"/>
    <mergeCell ref="AL6:AL7"/>
    <mergeCell ref="AO6:AO7"/>
    <mergeCell ref="AP6:AP7"/>
    <mergeCell ref="AM6:AM7"/>
    <mergeCell ref="AN6:AN7"/>
    <mergeCell ref="BA5:BA7"/>
    <mergeCell ref="AV5:AV7"/>
    <mergeCell ref="AZ5:AZ7"/>
    <mergeCell ref="AY5:AY7"/>
    <mergeCell ref="AW5:AW7"/>
    <mergeCell ref="AX5:AX7"/>
  </mergeCells>
  <printOptions horizontalCentered="1"/>
  <pageMargins left="0.7874015748031495" right="0.39370078740157477" top="1.1811023622047243" bottom="0.39370078740157477" header="0" footer="0"/>
  <pageSetup fitToHeight="1" fitToWidth="1" horizontalDpi="360" verticalDpi="360" orientation="landscape" paperSize="8" scale="59" r:id="rId1"/>
  <headerFooter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41"/>
  <sheetViews>
    <sheetView showZeros="0" zoomScalePageLayoutView="0" workbookViewId="0" topLeftCell="A1">
      <selection activeCell="M46" sqref="M45:N46"/>
    </sheetView>
  </sheetViews>
  <sheetFormatPr defaultColWidth="9.16015625" defaultRowHeight="11.25"/>
  <cols>
    <col min="1" max="3" width="4.83203125" style="0" customWidth="1"/>
    <col min="4" max="4" width="12" style="0" customWidth="1"/>
    <col min="5" max="5" width="39.5" style="0" customWidth="1"/>
    <col min="6" max="6" width="12.5" style="0" customWidth="1"/>
    <col min="7" max="7" width="12" style="0" customWidth="1"/>
    <col min="8" max="9" width="10.83203125" style="0" customWidth="1"/>
    <col min="10" max="10" width="11.16015625" style="0" customWidth="1"/>
    <col min="11" max="11" width="10.66015625" style="0" customWidth="1"/>
    <col min="12" max="12" width="11.66015625" style="0" customWidth="1"/>
    <col min="13" max="13" width="11.5" style="0" customWidth="1"/>
    <col min="14" max="14" width="10.33203125" style="0" customWidth="1"/>
    <col min="15" max="15" width="11.16015625" style="0" customWidth="1"/>
    <col min="16" max="16" width="9.66015625" style="0" customWidth="1"/>
  </cols>
  <sheetData>
    <row r="1" ht="18.75" customHeight="1">
      <c r="P1" s="67" t="s">
        <v>118</v>
      </c>
    </row>
    <row r="2" spans="1:16" ht="25.5" customHeight="1">
      <c r="A2" s="210" t="s">
        <v>33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1:16" ht="25.5" customHeight="1">
      <c r="A3" s="201" t="s">
        <v>244</v>
      </c>
      <c r="B3" s="211"/>
      <c r="C3" s="211"/>
      <c r="D3" s="211"/>
      <c r="E3" s="211"/>
      <c r="F3" s="2"/>
      <c r="G3" s="2"/>
      <c r="H3" s="2"/>
      <c r="I3" s="2"/>
      <c r="J3" s="2"/>
      <c r="K3" s="2"/>
      <c r="L3" s="2"/>
      <c r="M3" s="2"/>
      <c r="N3" s="2"/>
      <c r="O3" s="2"/>
      <c r="P3" s="1" t="s">
        <v>115</v>
      </c>
    </row>
    <row r="4" spans="1:16" ht="25.5" customHeight="1">
      <c r="A4" s="14" t="s">
        <v>241</v>
      </c>
      <c r="B4" s="14"/>
      <c r="C4" s="15"/>
      <c r="D4" s="153" t="s">
        <v>95</v>
      </c>
      <c r="E4" s="153" t="s">
        <v>125</v>
      </c>
      <c r="F4" s="212" t="s">
        <v>195</v>
      </c>
      <c r="G4" s="213" t="s">
        <v>136</v>
      </c>
      <c r="H4" s="214"/>
      <c r="I4" s="214"/>
      <c r="J4" s="214"/>
      <c r="K4" s="215"/>
      <c r="L4" s="209" t="s">
        <v>214</v>
      </c>
      <c r="M4" s="207" t="s">
        <v>114</v>
      </c>
      <c r="N4" s="207" t="s">
        <v>187</v>
      </c>
      <c r="O4" s="207" t="s">
        <v>89</v>
      </c>
      <c r="P4" s="208" t="s">
        <v>134</v>
      </c>
    </row>
    <row r="5" spans="1:16" ht="25.5" customHeight="1">
      <c r="A5" s="65"/>
      <c r="B5" s="65"/>
      <c r="C5" s="15"/>
      <c r="D5" s="153"/>
      <c r="E5" s="153"/>
      <c r="F5" s="212"/>
      <c r="G5" s="153" t="s">
        <v>222</v>
      </c>
      <c r="H5" s="207" t="s">
        <v>133</v>
      </c>
      <c r="I5" s="209" t="s">
        <v>31</v>
      </c>
      <c r="J5" s="209" t="s">
        <v>132</v>
      </c>
      <c r="K5" s="209" t="s">
        <v>134</v>
      </c>
      <c r="L5" s="209"/>
      <c r="M5" s="207"/>
      <c r="N5" s="207"/>
      <c r="O5" s="207"/>
      <c r="P5" s="208"/>
    </row>
    <row r="6" spans="1:16" ht="23.25" customHeight="1">
      <c r="A6" s="216" t="s">
        <v>88</v>
      </c>
      <c r="B6" s="206" t="s">
        <v>164</v>
      </c>
      <c r="C6" s="206" t="s">
        <v>158</v>
      </c>
      <c r="D6" s="153"/>
      <c r="E6" s="153"/>
      <c r="F6" s="212"/>
      <c r="G6" s="153"/>
      <c r="H6" s="207"/>
      <c r="I6" s="209"/>
      <c r="J6" s="209"/>
      <c r="K6" s="209"/>
      <c r="L6" s="209"/>
      <c r="M6" s="207"/>
      <c r="N6" s="207"/>
      <c r="O6" s="207"/>
      <c r="P6" s="208"/>
    </row>
    <row r="7" spans="1:16" ht="21" customHeight="1">
      <c r="A7" s="216"/>
      <c r="B7" s="206"/>
      <c r="C7" s="206"/>
      <c r="D7" s="153"/>
      <c r="E7" s="153"/>
      <c r="F7" s="212"/>
      <c r="G7" s="153"/>
      <c r="H7" s="207"/>
      <c r="I7" s="209"/>
      <c r="J7" s="209"/>
      <c r="K7" s="209"/>
      <c r="L7" s="209"/>
      <c r="M7" s="207"/>
      <c r="N7" s="207"/>
      <c r="O7" s="207"/>
      <c r="P7" s="208"/>
    </row>
    <row r="8" spans="1:16" ht="20.25" customHeight="1">
      <c r="A8" s="69" t="s">
        <v>148</v>
      </c>
      <c r="B8" s="69" t="s">
        <v>148</v>
      </c>
      <c r="C8" s="69" t="s">
        <v>148</v>
      </c>
      <c r="D8" s="69" t="s">
        <v>148</v>
      </c>
      <c r="E8" s="69" t="s">
        <v>148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12">
        <v>7</v>
      </c>
      <c r="M8" s="112">
        <v>8</v>
      </c>
      <c r="N8" s="112">
        <v>9</v>
      </c>
      <c r="O8" s="112">
        <v>10</v>
      </c>
      <c r="P8" s="112">
        <v>11</v>
      </c>
    </row>
    <row r="9" spans="1:16" s="3" customFormat="1" ht="25.5" customHeight="1">
      <c r="A9" s="34"/>
      <c r="B9" s="34"/>
      <c r="C9" s="34"/>
      <c r="D9" s="34"/>
      <c r="E9" s="34" t="s">
        <v>50</v>
      </c>
      <c r="F9" s="143">
        <v>20475.26</v>
      </c>
      <c r="G9" s="143">
        <v>3380.86</v>
      </c>
      <c r="H9" s="143">
        <v>15</v>
      </c>
      <c r="I9" s="143">
        <v>0</v>
      </c>
      <c r="J9" s="143">
        <v>0</v>
      </c>
      <c r="K9" s="143">
        <v>0</v>
      </c>
      <c r="L9" s="143">
        <v>16504.4</v>
      </c>
      <c r="M9" s="143">
        <v>575</v>
      </c>
      <c r="N9" s="143">
        <v>0</v>
      </c>
      <c r="O9" s="143">
        <v>0</v>
      </c>
      <c r="P9" s="129">
        <v>0</v>
      </c>
    </row>
    <row r="10" spans="1:17" ht="25.5" customHeight="1">
      <c r="A10" s="34"/>
      <c r="B10" s="34"/>
      <c r="C10" s="34"/>
      <c r="D10" s="34"/>
      <c r="E10" s="34" t="s">
        <v>48</v>
      </c>
      <c r="F10" s="143">
        <f>F11+F33+F36+F38+F40</f>
        <v>20475.26</v>
      </c>
      <c r="G10" s="143">
        <f aca="true" t="shared" si="0" ref="G10:M10">G11+G33+G36+G38+G40</f>
        <v>3380.86</v>
      </c>
      <c r="H10" s="143">
        <f t="shared" si="0"/>
        <v>15</v>
      </c>
      <c r="I10" s="143">
        <f t="shared" si="0"/>
        <v>0</v>
      </c>
      <c r="J10" s="143">
        <f t="shared" si="0"/>
        <v>0</v>
      </c>
      <c r="K10" s="143">
        <f t="shared" si="0"/>
        <v>0</v>
      </c>
      <c r="L10" s="143">
        <f t="shared" si="0"/>
        <v>16504.4</v>
      </c>
      <c r="M10" s="143">
        <f t="shared" si="0"/>
        <v>575</v>
      </c>
      <c r="N10" s="143">
        <v>0</v>
      </c>
      <c r="O10" s="143">
        <v>0</v>
      </c>
      <c r="P10" s="129">
        <v>0</v>
      </c>
      <c r="Q10" s="3"/>
    </row>
    <row r="11" spans="1:17" ht="25.5" customHeight="1">
      <c r="A11" s="34"/>
      <c r="B11" s="34"/>
      <c r="C11" s="34"/>
      <c r="D11" s="34" t="s">
        <v>7</v>
      </c>
      <c r="E11" s="34" t="s">
        <v>57</v>
      </c>
      <c r="F11" s="143">
        <v>20177.26</v>
      </c>
      <c r="G11" s="143">
        <v>3300.86</v>
      </c>
      <c r="H11" s="143">
        <v>15</v>
      </c>
      <c r="I11" s="143">
        <v>0</v>
      </c>
      <c r="J11" s="143">
        <v>0</v>
      </c>
      <c r="K11" s="143">
        <v>0</v>
      </c>
      <c r="L11" s="143">
        <v>16286.4</v>
      </c>
      <c r="M11" s="143">
        <v>575</v>
      </c>
      <c r="N11" s="143">
        <v>0</v>
      </c>
      <c r="O11" s="143">
        <v>0</v>
      </c>
      <c r="P11" s="129">
        <v>0</v>
      </c>
      <c r="Q11" s="3"/>
    </row>
    <row r="12" spans="1:17" ht="25.5" customHeight="1">
      <c r="A12" s="34" t="s">
        <v>116</v>
      </c>
      <c r="B12" s="34" t="s">
        <v>26</v>
      </c>
      <c r="C12" s="34" t="s">
        <v>167</v>
      </c>
      <c r="D12" s="34" t="s">
        <v>81</v>
      </c>
      <c r="E12" s="34" t="s">
        <v>206</v>
      </c>
      <c r="F12" s="143">
        <v>207.75</v>
      </c>
      <c r="G12" s="143">
        <v>207.75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29">
        <v>0</v>
      </c>
      <c r="Q12" s="3"/>
    </row>
    <row r="13" spans="1:16" ht="25.5" customHeight="1">
      <c r="A13" s="34" t="s">
        <v>116</v>
      </c>
      <c r="B13" s="34" t="s">
        <v>26</v>
      </c>
      <c r="C13" s="34" t="s">
        <v>167</v>
      </c>
      <c r="D13" s="34" t="s">
        <v>81</v>
      </c>
      <c r="E13" s="34" t="s">
        <v>43</v>
      </c>
      <c r="F13" s="143">
        <v>15</v>
      </c>
      <c r="G13" s="143">
        <v>0</v>
      </c>
      <c r="H13" s="143">
        <v>15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29">
        <v>0</v>
      </c>
    </row>
    <row r="14" spans="1:16" ht="25.5" customHeight="1">
      <c r="A14" s="34" t="s">
        <v>116</v>
      </c>
      <c r="B14" s="34" t="s">
        <v>26</v>
      </c>
      <c r="C14" s="34" t="s">
        <v>167</v>
      </c>
      <c r="D14" s="34" t="s">
        <v>81</v>
      </c>
      <c r="E14" s="34" t="s">
        <v>3</v>
      </c>
      <c r="F14" s="143">
        <v>115</v>
      </c>
      <c r="G14" s="143">
        <v>115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29">
        <v>0</v>
      </c>
    </row>
    <row r="15" spans="1:16" ht="25.5" customHeight="1">
      <c r="A15" s="34" t="s">
        <v>116</v>
      </c>
      <c r="B15" s="34" t="s">
        <v>150</v>
      </c>
      <c r="C15" s="34" t="s">
        <v>167</v>
      </c>
      <c r="D15" s="34" t="s">
        <v>81</v>
      </c>
      <c r="E15" s="34" t="s">
        <v>194</v>
      </c>
      <c r="F15" s="143">
        <v>3240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43">
        <v>3240</v>
      </c>
      <c r="M15" s="143">
        <v>0</v>
      </c>
      <c r="N15" s="143">
        <v>0</v>
      </c>
      <c r="O15" s="143">
        <v>0</v>
      </c>
      <c r="P15" s="129">
        <v>0</v>
      </c>
    </row>
    <row r="16" spans="1:16" ht="25.5" customHeight="1">
      <c r="A16" s="34" t="s">
        <v>116</v>
      </c>
      <c r="B16" s="34" t="s">
        <v>150</v>
      </c>
      <c r="C16" s="34" t="s">
        <v>167</v>
      </c>
      <c r="D16" s="34" t="s">
        <v>81</v>
      </c>
      <c r="E16" s="34" t="s">
        <v>147</v>
      </c>
      <c r="F16" s="143">
        <v>3.6</v>
      </c>
      <c r="G16" s="143">
        <v>2.6</v>
      </c>
      <c r="H16" s="143">
        <v>0</v>
      </c>
      <c r="I16" s="143">
        <v>0</v>
      </c>
      <c r="J16" s="143">
        <v>0</v>
      </c>
      <c r="K16" s="143">
        <v>0</v>
      </c>
      <c r="L16" s="143">
        <v>1</v>
      </c>
      <c r="M16" s="143">
        <v>0</v>
      </c>
      <c r="N16" s="143">
        <v>0</v>
      </c>
      <c r="O16" s="143">
        <v>0</v>
      </c>
      <c r="P16" s="129">
        <v>0</v>
      </c>
    </row>
    <row r="17" spans="1:16" ht="25.5" customHeight="1">
      <c r="A17" s="34" t="s">
        <v>116</v>
      </c>
      <c r="B17" s="34" t="s">
        <v>231</v>
      </c>
      <c r="C17" s="34" t="s">
        <v>90</v>
      </c>
      <c r="D17" s="34" t="s">
        <v>81</v>
      </c>
      <c r="E17" s="34" t="s">
        <v>152</v>
      </c>
      <c r="F17" s="143">
        <v>537.1</v>
      </c>
      <c r="G17" s="143">
        <v>184.1</v>
      </c>
      <c r="H17" s="143">
        <v>0</v>
      </c>
      <c r="I17" s="143">
        <v>0</v>
      </c>
      <c r="J17" s="143">
        <v>0</v>
      </c>
      <c r="K17" s="143">
        <v>0</v>
      </c>
      <c r="L17" s="143">
        <v>353</v>
      </c>
      <c r="M17" s="143">
        <v>0</v>
      </c>
      <c r="N17" s="143">
        <v>0</v>
      </c>
      <c r="O17" s="143">
        <v>0</v>
      </c>
      <c r="P17" s="129">
        <v>0</v>
      </c>
    </row>
    <row r="18" spans="1:16" ht="25.5" customHeight="1">
      <c r="A18" s="34" t="s">
        <v>116</v>
      </c>
      <c r="B18" s="34" t="s">
        <v>231</v>
      </c>
      <c r="C18" s="34" t="s">
        <v>90</v>
      </c>
      <c r="D18" s="34" t="s">
        <v>81</v>
      </c>
      <c r="E18" s="34" t="s">
        <v>166</v>
      </c>
      <c r="F18" s="143">
        <v>4.5</v>
      </c>
      <c r="G18" s="143">
        <v>4.5</v>
      </c>
      <c r="H18" s="143">
        <v>0</v>
      </c>
      <c r="I18" s="143">
        <v>0</v>
      </c>
      <c r="J18" s="143">
        <v>0</v>
      </c>
      <c r="K18" s="143">
        <v>0</v>
      </c>
      <c r="L18" s="143">
        <v>0</v>
      </c>
      <c r="M18" s="143">
        <v>0</v>
      </c>
      <c r="N18" s="143">
        <v>0</v>
      </c>
      <c r="O18" s="143">
        <v>0</v>
      </c>
      <c r="P18" s="129">
        <v>0</v>
      </c>
    </row>
    <row r="19" spans="1:16" ht="25.5" customHeight="1">
      <c r="A19" s="34" t="s">
        <v>116</v>
      </c>
      <c r="B19" s="34" t="s">
        <v>231</v>
      </c>
      <c r="C19" s="34" t="s">
        <v>26</v>
      </c>
      <c r="D19" s="34" t="s">
        <v>81</v>
      </c>
      <c r="E19" s="34" t="s">
        <v>157</v>
      </c>
      <c r="F19" s="143">
        <v>9.72</v>
      </c>
      <c r="G19" s="143">
        <v>9.72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29">
        <v>0</v>
      </c>
    </row>
    <row r="20" spans="1:16" ht="25.5" customHeight="1">
      <c r="A20" s="34" t="s">
        <v>116</v>
      </c>
      <c r="B20" s="34" t="s">
        <v>41</v>
      </c>
      <c r="C20" s="34" t="s">
        <v>90</v>
      </c>
      <c r="D20" s="34" t="s">
        <v>81</v>
      </c>
      <c r="E20" s="34" t="s">
        <v>130</v>
      </c>
      <c r="F20" s="143">
        <v>2281</v>
      </c>
      <c r="G20" s="143">
        <v>60</v>
      </c>
      <c r="H20" s="143">
        <v>0</v>
      </c>
      <c r="I20" s="143">
        <v>0</v>
      </c>
      <c r="J20" s="143">
        <v>0</v>
      </c>
      <c r="K20" s="143">
        <v>0</v>
      </c>
      <c r="L20" s="143">
        <v>2221</v>
      </c>
      <c r="M20" s="143">
        <v>0</v>
      </c>
      <c r="N20" s="143">
        <v>0</v>
      </c>
      <c r="O20" s="143">
        <v>0</v>
      </c>
      <c r="P20" s="129">
        <v>0</v>
      </c>
    </row>
    <row r="21" spans="1:16" ht="25.5" customHeight="1">
      <c r="A21" s="34" t="s">
        <v>116</v>
      </c>
      <c r="B21" s="34" t="s">
        <v>41</v>
      </c>
      <c r="C21" s="34" t="s">
        <v>26</v>
      </c>
      <c r="D21" s="34" t="s">
        <v>81</v>
      </c>
      <c r="E21" s="34" t="s">
        <v>40</v>
      </c>
      <c r="F21" s="143">
        <v>7954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7954</v>
      </c>
      <c r="M21" s="143">
        <v>0</v>
      </c>
      <c r="N21" s="143">
        <v>0</v>
      </c>
      <c r="O21" s="143">
        <v>0</v>
      </c>
      <c r="P21" s="129">
        <v>0</v>
      </c>
    </row>
    <row r="22" spans="1:16" ht="25.5" customHeight="1">
      <c r="A22" s="34" t="s">
        <v>116</v>
      </c>
      <c r="B22" s="34" t="s">
        <v>182</v>
      </c>
      <c r="C22" s="34" t="s">
        <v>26</v>
      </c>
      <c r="D22" s="34" t="s">
        <v>81</v>
      </c>
      <c r="E22" s="34" t="s">
        <v>10</v>
      </c>
      <c r="F22" s="143">
        <v>3974.6</v>
      </c>
      <c r="G22" s="143">
        <v>2504.2</v>
      </c>
      <c r="H22" s="143">
        <v>0</v>
      </c>
      <c r="I22" s="143">
        <v>0</v>
      </c>
      <c r="J22" s="143">
        <v>0</v>
      </c>
      <c r="K22" s="143">
        <v>0</v>
      </c>
      <c r="L22" s="143">
        <v>1470.4</v>
      </c>
      <c r="M22" s="143">
        <v>0</v>
      </c>
      <c r="N22" s="143">
        <v>0</v>
      </c>
      <c r="O22" s="143">
        <v>0</v>
      </c>
      <c r="P22" s="129">
        <v>0</v>
      </c>
    </row>
    <row r="23" spans="1:16" ht="25.5" customHeight="1">
      <c r="A23" s="34" t="s">
        <v>116</v>
      </c>
      <c r="B23" s="34" t="s">
        <v>186</v>
      </c>
      <c r="C23" s="34" t="s">
        <v>26</v>
      </c>
      <c r="D23" s="34" t="s">
        <v>81</v>
      </c>
      <c r="E23" s="34" t="s">
        <v>209</v>
      </c>
      <c r="F23" s="143">
        <v>25.08</v>
      </c>
      <c r="G23" s="143">
        <v>25.08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29">
        <v>0</v>
      </c>
    </row>
    <row r="24" spans="1:16" ht="25.5" customHeight="1">
      <c r="A24" s="34" t="s">
        <v>116</v>
      </c>
      <c r="B24" s="34" t="s">
        <v>167</v>
      </c>
      <c r="C24" s="34" t="s">
        <v>90</v>
      </c>
      <c r="D24" s="34" t="s">
        <v>81</v>
      </c>
      <c r="E24" s="34" t="s">
        <v>155</v>
      </c>
      <c r="F24" s="143">
        <v>103.38</v>
      </c>
      <c r="G24" s="143">
        <v>103.38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29">
        <v>0</v>
      </c>
    </row>
    <row r="25" spans="1:16" ht="25.5" customHeight="1">
      <c r="A25" s="34" t="s">
        <v>116</v>
      </c>
      <c r="B25" s="34" t="s">
        <v>167</v>
      </c>
      <c r="C25" s="34" t="s">
        <v>90</v>
      </c>
      <c r="D25" s="34" t="s">
        <v>81</v>
      </c>
      <c r="E25" s="34" t="s">
        <v>226</v>
      </c>
      <c r="F25" s="143">
        <v>7.2</v>
      </c>
      <c r="G25" s="143">
        <v>7.2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29">
        <v>0</v>
      </c>
    </row>
    <row r="26" spans="1:16" ht="25.5" customHeight="1">
      <c r="A26" s="34" t="s">
        <v>116</v>
      </c>
      <c r="B26" s="34" t="s">
        <v>167</v>
      </c>
      <c r="C26" s="34" t="s">
        <v>90</v>
      </c>
      <c r="D26" s="34" t="s">
        <v>81</v>
      </c>
      <c r="E26" s="34" t="s">
        <v>238</v>
      </c>
      <c r="F26" s="143">
        <v>39.55</v>
      </c>
      <c r="G26" s="143">
        <v>39.55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29">
        <v>0</v>
      </c>
    </row>
    <row r="27" spans="1:16" ht="25.5" customHeight="1">
      <c r="A27" s="34" t="s">
        <v>116</v>
      </c>
      <c r="B27" s="34" t="s">
        <v>167</v>
      </c>
      <c r="C27" s="34" t="s">
        <v>90</v>
      </c>
      <c r="D27" s="34" t="s">
        <v>81</v>
      </c>
      <c r="E27" s="34" t="s">
        <v>109</v>
      </c>
      <c r="F27" s="143">
        <v>2.5</v>
      </c>
      <c r="G27" s="143">
        <v>2.5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29">
        <v>0</v>
      </c>
    </row>
    <row r="28" spans="1:16" ht="25.5" customHeight="1">
      <c r="A28" s="34" t="s">
        <v>116</v>
      </c>
      <c r="B28" s="34" t="s">
        <v>167</v>
      </c>
      <c r="C28" s="34" t="s">
        <v>90</v>
      </c>
      <c r="D28" s="34" t="s">
        <v>81</v>
      </c>
      <c r="E28" s="34" t="s">
        <v>9</v>
      </c>
      <c r="F28" s="143">
        <v>5.28</v>
      </c>
      <c r="G28" s="143">
        <v>5.28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29">
        <v>0</v>
      </c>
    </row>
    <row r="29" spans="1:16" ht="25.5" customHeight="1">
      <c r="A29" s="34" t="s">
        <v>202</v>
      </c>
      <c r="B29" s="34" t="s">
        <v>169</v>
      </c>
      <c r="C29" s="34" t="s">
        <v>90</v>
      </c>
      <c r="D29" s="34" t="s">
        <v>81</v>
      </c>
      <c r="E29" s="34" t="s">
        <v>15</v>
      </c>
      <c r="F29" s="143">
        <v>898</v>
      </c>
      <c r="G29" s="143">
        <v>20</v>
      </c>
      <c r="H29" s="143">
        <v>0</v>
      </c>
      <c r="I29" s="143">
        <v>0</v>
      </c>
      <c r="J29" s="143">
        <v>0</v>
      </c>
      <c r="K29" s="143">
        <v>0</v>
      </c>
      <c r="L29" s="143">
        <v>878</v>
      </c>
      <c r="M29" s="143">
        <v>0</v>
      </c>
      <c r="N29" s="143">
        <v>0</v>
      </c>
      <c r="O29" s="143">
        <v>0</v>
      </c>
      <c r="P29" s="129">
        <v>0</v>
      </c>
    </row>
    <row r="30" spans="1:16" ht="25.5" customHeight="1">
      <c r="A30" s="34" t="s">
        <v>202</v>
      </c>
      <c r="B30" s="34" t="s">
        <v>227</v>
      </c>
      <c r="C30" s="34" t="s">
        <v>90</v>
      </c>
      <c r="D30" s="34" t="s">
        <v>81</v>
      </c>
      <c r="E30" s="34" t="s">
        <v>122</v>
      </c>
      <c r="F30" s="143">
        <v>169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169</v>
      </c>
      <c r="M30" s="143">
        <v>0</v>
      </c>
      <c r="N30" s="143">
        <v>0</v>
      </c>
      <c r="O30" s="143">
        <v>0</v>
      </c>
      <c r="P30" s="129">
        <v>0</v>
      </c>
    </row>
    <row r="31" spans="1:16" ht="25.5" customHeight="1">
      <c r="A31" s="34" t="s">
        <v>202</v>
      </c>
      <c r="B31" s="34" t="s">
        <v>227</v>
      </c>
      <c r="C31" s="34" t="s">
        <v>167</v>
      </c>
      <c r="D31" s="34" t="s">
        <v>81</v>
      </c>
      <c r="E31" s="34" t="s">
        <v>56</v>
      </c>
      <c r="F31" s="143">
        <v>10</v>
      </c>
      <c r="G31" s="143">
        <v>10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29">
        <v>0</v>
      </c>
    </row>
    <row r="32" spans="1:16" ht="25.5" customHeight="1">
      <c r="A32" s="34" t="s">
        <v>211</v>
      </c>
      <c r="B32" s="34" t="s">
        <v>58</v>
      </c>
      <c r="C32" s="34" t="s">
        <v>26</v>
      </c>
      <c r="D32" s="34" t="s">
        <v>81</v>
      </c>
      <c r="E32" s="34" t="s">
        <v>29</v>
      </c>
      <c r="F32" s="143">
        <v>575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575</v>
      </c>
      <c r="N32" s="143">
        <v>0</v>
      </c>
      <c r="O32" s="143">
        <v>0</v>
      </c>
      <c r="P32" s="129">
        <v>0</v>
      </c>
    </row>
    <row r="33" spans="1:16" ht="25.5" customHeight="1">
      <c r="A33" s="34"/>
      <c r="B33" s="34"/>
      <c r="C33" s="34"/>
      <c r="D33" s="34" t="s">
        <v>191</v>
      </c>
      <c r="E33" s="34" t="s">
        <v>230</v>
      </c>
      <c r="F33" s="143">
        <v>159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159</v>
      </c>
      <c r="M33" s="143">
        <v>0</v>
      </c>
      <c r="N33" s="143">
        <v>0</v>
      </c>
      <c r="O33" s="143">
        <v>0</v>
      </c>
      <c r="P33" s="129">
        <v>0</v>
      </c>
    </row>
    <row r="34" spans="1:16" ht="25.5" customHeight="1">
      <c r="A34" s="34" t="s">
        <v>116</v>
      </c>
      <c r="B34" s="34" t="s">
        <v>86</v>
      </c>
      <c r="C34" s="34" t="s">
        <v>26</v>
      </c>
      <c r="D34" s="34" t="s">
        <v>138</v>
      </c>
      <c r="E34" s="34" t="s">
        <v>62</v>
      </c>
      <c r="F34" s="143">
        <v>150</v>
      </c>
      <c r="G34" s="143">
        <v>0</v>
      </c>
      <c r="H34" s="143">
        <v>0</v>
      </c>
      <c r="I34" s="143">
        <v>0</v>
      </c>
      <c r="J34" s="143">
        <v>0</v>
      </c>
      <c r="K34" s="143">
        <v>0</v>
      </c>
      <c r="L34" s="143">
        <v>150</v>
      </c>
      <c r="M34" s="143">
        <v>0</v>
      </c>
      <c r="N34" s="143">
        <v>0</v>
      </c>
      <c r="O34" s="143">
        <v>0</v>
      </c>
      <c r="P34" s="129">
        <v>0</v>
      </c>
    </row>
    <row r="35" spans="1:16" ht="25.5" customHeight="1">
      <c r="A35" s="34" t="s">
        <v>116</v>
      </c>
      <c r="B35" s="34" t="s">
        <v>86</v>
      </c>
      <c r="C35" s="34" t="s">
        <v>210</v>
      </c>
      <c r="D35" s="34" t="s">
        <v>138</v>
      </c>
      <c r="E35" s="34" t="s">
        <v>237</v>
      </c>
      <c r="F35" s="143">
        <v>9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9</v>
      </c>
      <c r="M35" s="143">
        <v>0</v>
      </c>
      <c r="N35" s="143">
        <v>0</v>
      </c>
      <c r="O35" s="143">
        <v>0</v>
      </c>
      <c r="P35" s="129">
        <v>0</v>
      </c>
    </row>
    <row r="36" spans="1:16" ht="25.5" customHeight="1">
      <c r="A36" s="34"/>
      <c r="B36" s="34"/>
      <c r="C36" s="34"/>
      <c r="D36" s="34" t="s">
        <v>6</v>
      </c>
      <c r="E36" s="34" t="s">
        <v>72</v>
      </c>
      <c r="F36" s="143">
        <v>20</v>
      </c>
      <c r="G36" s="143">
        <v>20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  <c r="M36" s="143">
        <v>0</v>
      </c>
      <c r="N36" s="143">
        <v>0</v>
      </c>
      <c r="O36" s="143">
        <v>0</v>
      </c>
      <c r="P36" s="129">
        <v>0</v>
      </c>
    </row>
    <row r="37" spans="1:16" ht="25.5" customHeight="1">
      <c r="A37" s="34" t="s">
        <v>116</v>
      </c>
      <c r="B37" s="34" t="s">
        <v>231</v>
      </c>
      <c r="C37" s="34" t="s">
        <v>87</v>
      </c>
      <c r="D37" s="34" t="s">
        <v>82</v>
      </c>
      <c r="E37" s="34" t="s">
        <v>165</v>
      </c>
      <c r="F37" s="143">
        <v>20</v>
      </c>
      <c r="G37" s="143">
        <v>20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 s="143">
        <v>0</v>
      </c>
      <c r="N37" s="143">
        <v>0</v>
      </c>
      <c r="O37" s="143">
        <v>0</v>
      </c>
      <c r="P37" s="129">
        <v>0</v>
      </c>
    </row>
    <row r="38" spans="1:16" ht="25.5" customHeight="1">
      <c r="A38" s="34"/>
      <c r="B38" s="34"/>
      <c r="C38" s="34"/>
      <c r="D38" s="34" t="s">
        <v>63</v>
      </c>
      <c r="E38" s="34" t="s">
        <v>217</v>
      </c>
      <c r="F38" s="143">
        <v>50</v>
      </c>
      <c r="G38" s="143">
        <v>50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29">
        <v>0</v>
      </c>
    </row>
    <row r="39" spans="1:16" ht="25.5" customHeight="1">
      <c r="A39" s="34" t="s">
        <v>116</v>
      </c>
      <c r="B39" s="34" t="s">
        <v>231</v>
      </c>
      <c r="C39" s="34" t="s">
        <v>149</v>
      </c>
      <c r="D39" s="34" t="s">
        <v>23</v>
      </c>
      <c r="E39" s="34" t="s">
        <v>142</v>
      </c>
      <c r="F39" s="143">
        <v>50</v>
      </c>
      <c r="G39" s="143">
        <v>50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29">
        <v>0</v>
      </c>
    </row>
    <row r="40" spans="1:16" ht="25.5" customHeight="1">
      <c r="A40" s="34"/>
      <c r="B40" s="34"/>
      <c r="C40" s="34"/>
      <c r="D40" s="34" t="s">
        <v>74</v>
      </c>
      <c r="E40" s="34" t="s">
        <v>123</v>
      </c>
      <c r="F40" s="143">
        <v>69</v>
      </c>
      <c r="G40" s="143">
        <v>10</v>
      </c>
      <c r="H40" s="143">
        <v>0</v>
      </c>
      <c r="I40" s="143">
        <v>0</v>
      </c>
      <c r="J40" s="143">
        <v>0</v>
      </c>
      <c r="K40" s="143">
        <v>0</v>
      </c>
      <c r="L40" s="143">
        <v>59</v>
      </c>
      <c r="M40" s="143">
        <v>0</v>
      </c>
      <c r="N40" s="143">
        <v>0</v>
      </c>
      <c r="O40" s="143">
        <v>0</v>
      </c>
      <c r="P40" s="129">
        <v>0</v>
      </c>
    </row>
    <row r="41" spans="1:16" ht="25.5" customHeight="1">
      <c r="A41" s="34" t="s">
        <v>116</v>
      </c>
      <c r="B41" s="34" t="s">
        <v>0</v>
      </c>
      <c r="C41" s="34" t="s">
        <v>26</v>
      </c>
      <c r="D41" s="34" t="s">
        <v>13</v>
      </c>
      <c r="E41" s="34" t="s">
        <v>39</v>
      </c>
      <c r="F41" s="143">
        <v>69</v>
      </c>
      <c r="G41" s="143">
        <v>10</v>
      </c>
      <c r="H41" s="143">
        <v>0</v>
      </c>
      <c r="I41" s="143">
        <v>0</v>
      </c>
      <c r="J41" s="143">
        <v>0</v>
      </c>
      <c r="K41" s="143">
        <v>0</v>
      </c>
      <c r="L41" s="143">
        <v>59</v>
      </c>
      <c r="M41" s="143">
        <v>0</v>
      </c>
      <c r="N41" s="143">
        <v>0</v>
      </c>
      <c r="O41" s="143">
        <v>0</v>
      </c>
      <c r="P41" s="129">
        <v>0</v>
      </c>
    </row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  <row r="122" ht="30.75" customHeight="1"/>
    <row r="123" ht="30.75" customHeight="1"/>
    <row r="124" ht="30.75" customHeight="1"/>
    <row r="125" ht="30.75" customHeight="1"/>
    <row r="126" ht="30.75" customHeight="1"/>
    <row r="127" ht="30.75" customHeight="1"/>
    <row r="128" ht="30.75" customHeight="1"/>
    <row r="129" ht="30.75" customHeight="1"/>
    <row r="130" ht="30.75" customHeight="1"/>
    <row r="131" ht="30.75" customHeight="1"/>
    <row r="132" ht="30.75" customHeight="1"/>
    <row r="133" ht="30.75" customHeight="1"/>
    <row r="134" ht="30.75" customHeight="1"/>
    <row r="135" ht="30.75" customHeight="1"/>
    <row r="136" ht="30.75" customHeight="1"/>
    <row r="137" ht="30.75" customHeight="1"/>
    <row r="138" ht="30.75" customHeight="1"/>
    <row r="139" ht="30.75" customHeight="1"/>
    <row r="140" ht="30.75" customHeight="1"/>
    <row r="141" ht="30.75" customHeight="1"/>
    <row r="142" ht="30.75" customHeight="1"/>
    <row r="143" ht="30.75" customHeight="1"/>
    <row r="144" ht="30.75" customHeight="1"/>
    <row r="145" ht="30.75" customHeight="1"/>
    <row r="146" ht="30.75" customHeight="1"/>
    <row r="147" ht="30.75" customHeight="1"/>
    <row r="148" ht="30.75" customHeight="1"/>
    <row r="149" ht="30.75" customHeight="1"/>
    <row r="150" ht="30.75" customHeight="1"/>
    <row r="151" ht="30.75" customHeight="1"/>
    <row r="152" ht="30.75" customHeight="1"/>
    <row r="153" ht="30.75" customHeight="1"/>
    <row r="154" ht="30.75" customHeight="1"/>
    <row r="155" ht="30.75" customHeight="1"/>
    <row r="156" ht="30.75" customHeight="1"/>
    <row r="157" ht="30.75" customHeight="1"/>
    <row r="158" ht="30.75" customHeight="1"/>
    <row r="159" ht="30.75" customHeight="1"/>
    <row r="160" ht="30.75" customHeight="1"/>
    <row r="161" ht="30.75" customHeight="1"/>
    <row r="162" ht="30.75" customHeight="1"/>
    <row r="163" ht="30.75" customHeight="1"/>
    <row r="164" ht="30.75" customHeight="1"/>
    <row r="165" ht="30.75" customHeight="1"/>
    <row r="166" ht="30.75" customHeight="1"/>
    <row r="167" ht="30.75" customHeight="1"/>
    <row r="168" ht="30.75" customHeight="1"/>
    <row r="169" ht="30.75" customHeight="1"/>
    <row r="170" ht="30.75" customHeight="1"/>
    <row r="171" ht="30.75" customHeight="1"/>
    <row r="172" ht="30.75" customHeight="1"/>
    <row r="173" ht="30.75" customHeight="1"/>
    <row r="174" ht="30.75" customHeight="1"/>
    <row r="175" ht="30.75" customHeight="1"/>
    <row r="176" ht="30.75" customHeight="1"/>
    <row r="177" ht="30.75" customHeight="1"/>
    <row r="178" ht="30.75" customHeight="1"/>
    <row r="179" ht="30.75" customHeight="1"/>
    <row r="180" ht="30.75" customHeight="1"/>
    <row r="181" ht="30.75" customHeight="1"/>
    <row r="182" ht="30.75" customHeight="1"/>
    <row r="183" ht="30.75" customHeight="1"/>
    <row r="184" ht="30.75" customHeight="1"/>
    <row r="185" ht="30.75" customHeight="1"/>
    <row r="186" ht="30.75" customHeight="1"/>
    <row r="187" ht="30.75" customHeight="1"/>
    <row r="188" ht="30.75" customHeight="1"/>
    <row r="189" ht="30.75" customHeight="1"/>
    <row r="190" ht="30.75" customHeight="1"/>
    <row r="191" ht="30.75" customHeight="1"/>
    <row r="192" ht="30.75" customHeight="1"/>
    <row r="193" ht="30.75" customHeight="1"/>
    <row r="194" ht="30.75" customHeight="1"/>
    <row r="195" ht="30.75" customHeight="1"/>
    <row r="196" ht="30.75" customHeight="1"/>
    <row r="197" ht="30.75" customHeight="1"/>
    <row r="198" ht="30.75" customHeight="1"/>
    <row r="199" ht="30.75" customHeight="1"/>
    <row r="200" ht="30.75" customHeight="1"/>
    <row r="201" ht="30.75" customHeight="1"/>
    <row r="202" ht="30.75" customHeight="1"/>
    <row r="203" ht="30.75" customHeight="1"/>
    <row r="204" ht="30.75" customHeight="1"/>
    <row r="205" ht="30.75" customHeight="1"/>
    <row r="206" ht="30.75" customHeight="1"/>
    <row r="207" ht="30.75" customHeight="1"/>
    <row r="208" ht="30.75" customHeight="1"/>
    <row r="209" ht="30.75" customHeight="1"/>
    <row r="210" ht="30.75" customHeight="1"/>
    <row r="211" ht="30.75" customHeight="1"/>
    <row r="212" ht="30.75" customHeight="1"/>
    <row r="213" ht="30.75" customHeight="1"/>
    <row r="214" ht="30.75" customHeight="1"/>
    <row r="215" ht="30.75" customHeight="1"/>
    <row r="216" ht="30.75" customHeight="1"/>
    <row r="217" ht="30.75" customHeight="1"/>
    <row r="218" ht="30.75" customHeight="1"/>
    <row r="219" ht="30.75" customHeight="1"/>
    <row r="220" ht="30.75" customHeight="1"/>
    <row r="221" ht="30.75" customHeight="1"/>
    <row r="222" ht="30.75" customHeight="1"/>
    <row r="223" ht="30.75" customHeight="1"/>
    <row r="224" ht="30.75" customHeight="1"/>
    <row r="225" ht="30.75" customHeight="1"/>
    <row r="226" ht="30.75" customHeight="1"/>
    <row r="227" ht="30.75" customHeight="1"/>
    <row r="228" ht="30.75" customHeight="1"/>
    <row r="229" ht="30.75" customHeight="1"/>
    <row r="230" ht="30.75" customHeight="1"/>
    <row r="231" ht="30.75" customHeight="1"/>
    <row r="232" ht="30.75" customHeight="1"/>
    <row r="233" ht="30.75" customHeight="1"/>
    <row r="234" ht="30.75" customHeight="1"/>
    <row r="235" ht="30.75" customHeight="1"/>
    <row r="236" ht="30.75" customHeight="1"/>
    <row r="237" ht="30.75" customHeight="1"/>
    <row r="238" ht="30.75" customHeight="1"/>
    <row r="239" ht="30.75" customHeight="1"/>
    <row r="240" ht="30.75" customHeight="1"/>
    <row r="241" ht="30.75" customHeight="1"/>
    <row r="242" ht="30.75" customHeight="1"/>
    <row r="243" ht="30.75" customHeight="1"/>
    <row r="244" ht="30.75" customHeight="1"/>
    <row r="245" ht="30.75" customHeight="1"/>
    <row r="246" ht="30.75" customHeight="1"/>
    <row r="247" ht="30.75" customHeight="1"/>
    <row r="248" ht="30.75" customHeight="1"/>
    <row r="249" ht="30.75" customHeight="1"/>
    <row r="250" ht="30.75" customHeight="1"/>
    <row r="251" ht="30.75" customHeight="1"/>
    <row r="252" ht="30.75" customHeight="1"/>
    <row r="253" ht="30.75" customHeight="1"/>
    <row r="254" ht="30.75" customHeight="1"/>
    <row r="255" ht="30.75" customHeight="1"/>
    <row r="256" ht="30.75" customHeight="1"/>
    <row r="257" ht="30.75" customHeight="1"/>
    <row r="258" ht="30.75" customHeight="1"/>
    <row r="259" ht="30.75" customHeight="1"/>
    <row r="260" ht="30.75" customHeight="1"/>
    <row r="261" ht="30.75" customHeight="1"/>
    <row r="262" ht="30.75" customHeight="1"/>
    <row r="263" ht="30.75" customHeight="1"/>
    <row r="264" ht="30.75" customHeight="1"/>
    <row r="265" ht="30.75" customHeight="1"/>
    <row r="266" ht="30.75" customHeight="1"/>
    <row r="267" ht="30.75" customHeight="1"/>
    <row r="268" ht="30.75" customHeight="1"/>
    <row r="269" ht="30.75" customHeight="1"/>
    <row r="270" ht="30.75" customHeight="1"/>
    <row r="271" ht="30.75" customHeight="1"/>
    <row r="272" ht="30.75" customHeight="1"/>
    <row r="273" ht="30.75" customHeight="1"/>
    <row r="274" ht="30.75" customHeight="1"/>
    <row r="275" ht="30.75" customHeight="1"/>
    <row r="276" ht="30.75" customHeight="1"/>
    <row r="277" ht="30.75" customHeight="1"/>
    <row r="278" ht="30.75" customHeight="1"/>
    <row r="279" ht="30.75" customHeight="1"/>
    <row r="280" ht="30.75" customHeight="1"/>
    <row r="281" ht="30.75" customHeight="1"/>
    <row r="282" ht="30.75" customHeight="1"/>
    <row r="283" ht="30.75" customHeight="1"/>
    <row r="284" ht="30.75" customHeight="1"/>
    <row r="285" ht="30.75" customHeight="1"/>
    <row r="286" ht="30.75" customHeight="1"/>
    <row r="287" ht="30.75" customHeight="1"/>
    <row r="288" ht="30.75" customHeight="1"/>
    <row r="289" ht="30.75" customHeight="1"/>
    <row r="290" ht="30.75" customHeight="1"/>
    <row r="291" ht="30.75" customHeight="1"/>
    <row r="292" ht="30.75" customHeight="1"/>
    <row r="293" ht="30.75" customHeight="1"/>
    <row r="294" ht="30.75" customHeight="1"/>
    <row r="295" ht="30.75" customHeight="1"/>
    <row r="296" ht="30.75" customHeight="1"/>
    <row r="297" ht="30.75" customHeight="1"/>
    <row r="298" ht="30.75" customHeight="1"/>
    <row r="299" ht="30.75" customHeight="1"/>
    <row r="300" ht="30.75" customHeight="1"/>
    <row r="301" ht="30.75" customHeight="1"/>
    <row r="302" ht="30.75" customHeight="1"/>
    <row r="303" ht="30.75" customHeight="1"/>
    <row r="304" ht="30.75" customHeight="1"/>
    <row r="305" ht="30.75" customHeight="1"/>
    <row r="306" ht="30.75" customHeight="1"/>
    <row r="307" ht="30.75" customHeight="1"/>
    <row r="308" ht="30.75" customHeight="1"/>
    <row r="309" ht="30.75" customHeight="1"/>
    <row r="310" ht="30.75" customHeight="1"/>
    <row r="311" ht="30.75" customHeight="1"/>
    <row r="312" ht="30.75" customHeight="1"/>
    <row r="313" ht="30.75" customHeight="1"/>
    <row r="314" ht="30.75" customHeight="1"/>
    <row r="315" ht="30.75" customHeight="1"/>
    <row r="316" ht="30.75" customHeight="1"/>
    <row r="317" ht="30.75" customHeight="1"/>
    <row r="318" ht="30.75" customHeight="1"/>
    <row r="319" ht="30.75" customHeight="1"/>
    <row r="320" ht="30.75" customHeight="1"/>
    <row r="321" ht="30.75" customHeight="1"/>
    <row r="322" ht="30.75" customHeight="1"/>
    <row r="323" ht="30.75" customHeight="1"/>
    <row r="324" ht="30.75" customHeight="1"/>
    <row r="325" ht="30.75" customHeight="1"/>
    <row r="326" ht="30.75" customHeight="1"/>
    <row r="327" ht="30.75" customHeight="1"/>
    <row r="328" ht="30.75" customHeight="1"/>
    <row r="329" ht="30.75" customHeight="1"/>
    <row r="330" ht="30.75" customHeight="1"/>
    <row r="331" ht="30.75" customHeight="1"/>
    <row r="332" ht="30.75" customHeight="1"/>
    <row r="333" ht="30.75" customHeight="1"/>
    <row r="334" ht="30.75" customHeight="1"/>
  </sheetData>
  <sheetProtection/>
  <mergeCells count="19">
    <mergeCell ref="A2:P2"/>
    <mergeCell ref="A3:E3"/>
    <mergeCell ref="D4:D7"/>
    <mergeCell ref="E4:E7"/>
    <mergeCell ref="F4:F7"/>
    <mergeCell ref="G4:K4"/>
    <mergeCell ref="L4:L7"/>
    <mergeCell ref="M4:M7"/>
    <mergeCell ref="N4:N7"/>
    <mergeCell ref="A6:A7"/>
    <mergeCell ref="B6:B7"/>
    <mergeCell ref="C6:C7"/>
    <mergeCell ref="O4:O7"/>
    <mergeCell ref="P4:P7"/>
    <mergeCell ref="G5:G7"/>
    <mergeCell ref="H5:H7"/>
    <mergeCell ref="I5:I7"/>
    <mergeCell ref="J5:J7"/>
    <mergeCell ref="K5:K7"/>
  </mergeCells>
  <printOptions horizontalCentered="1"/>
  <pageMargins left="0.7874015748031495" right="0" top="0.7874015748031495" bottom="0.5905511811023622" header="0.5118110048489307" footer="0.5118110048489307"/>
  <pageSetup horizontalDpi="360" verticalDpi="360" orientation="landscape" paperSize="9" scale="83" r:id="rId1"/>
  <headerFooter alignWithMargins="0">
    <oddFooter xml:space="preserve">&amp;C第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5"/>
  <sheetViews>
    <sheetView showGridLines="0" showZeros="0" zoomScalePageLayoutView="0" workbookViewId="0" topLeftCell="A1">
      <selection activeCell="M34" sqref="M34"/>
    </sheetView>
  </sheetViews>
  <sheetFormatPr defaultColWidth="9.33203125" defaultRowHeight="11.25"/>
  <cols>
    <col min="1" max="1" width="11.33203125" style="19" customWidth="1"/>
    <col min="2" max="2" width="23" style="19" customWidth="1"/>
    <col min="3" max="3" width="10" style="19" customWidth="1"/>
    <col min="4" max="5" width="10.5" style="19" customWidth="1"/>
    <col min="6" max="6" width="9.83203125" style="19" customWidth="1"/>
    <col min="7" max="7" width="8.83203125" style="19" customWidth="1"/>
    <col min="8" max="8" width="9.33203125" style="19" customWidth="1"/>
    <col min="9" max="9" width="9.83203125" style="19" customWidth="1"/>
    <col min="10" max="10" width="8.83203125" style="19" customWidth="1"/>
    <col min="11" max="12" width="9.83203125" style="19" customWidth="1"/>
    <col min="13" max="13" width="8.16015625" style="19" customWidth="1"/>
    <col min="14" max="14" width="9.33203125" style="19" customWidth="1"/>
    <col min="15" max="15" width="10.66015625" style="19" customWidth="1"/>
    <col min="16" max="16" width="9.66015625" style="19" customWidth="1"/>
    <col min="17" max="18" width="10.66015625" style="19" customWidth="1"/>
    <col min="19" max="19" width="9.33203125" style="19" customWidth="1"/>
    <col min="20" max="20" width="10.16015625" style="19" customWidth="1"/>
    <col min="21" max="21" width="8" style="19" customWidth="1"/>
    <col min="22" max="22" width="9.33203125" style="19" customWidth="1"/>
    <col min="23" max="23" width="12.66015625" style="19" customWidth="1"/>
    <col min="24" max="24" width="8.66015625" style="19" customWidth="1"/>
    <col min="25" max="16384" width="9.33203125" style="19" customWidth="1"/>
  </cols>
  <sheetData>
    <row r="1" ht="15" customHeight="1">
      <c r="X1" s="19" t="s">
        <v>104</v>
      </c>
    </row>
    <row r="2" spans="1:24" ht="25.5" customHeight="1">
      <c r="A2" s="217" t="s">
        <v>17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</row>
    <row r="3" spans="1:24" ht="19.5" customHeight="1">
      <c r="A3" s="228" t="str">
        <f>'1收支预算总表'!A3</f>
        <v>单位名称：邓州市民政局</v>
      </c>
      <c r="B3" s="228"/>
      <c r="C3" s="68"/>
      <c r="D3" s="68"/>
      <c r="E3" s="68"/>
      <c r="F3" s="68"/>
      <c r="G3" s="68"/>
      <c r="H3" s="20"/>
      <c r="I3" s="21"/>
      <c r="J3" s="21"/>
      <c r="K3" s="22"/>
      <c r="L3" s="22"/>
      <c r="M3" s="22"/>
      <c r="N3" s="22"/>
      <c r="O3" s="22"/>
      <c r="P3" s="22"/>
      <c r="Q3" s="22"/>
      <c r="X3" s="23" t="s">
        <v>115</v>
      </c>
    </row>
    <row r="4" spans="1:24" ht="19.5" customHeight="1">
      <c r="A4" s="153" t="s">
        <v>95</v>
      </c>
      <c r="B4" s="219" t="s">
        <v>183</v>
      </c>
      <c r="C4" s="218" t="s">
        <v>200</v>
      </c>
      <c r="D4" s="218"/>
      <c r="E4" s="218"/>
      <c r="F4" s="218"/>
      <c r="G4" s="218"/>
      <c r="H4" s="218" t="s">
        <v>54</v>
      </c>
      <c r="I4" s="218"/>
      <c r="J4" s="218"/>
      <c r="K4" s="218"/>
      <c r="L4" s="218"/>
      <c r="M4" s="220" t="s">
        <v>193</v>
      </c>
      <c r="N4" s="222" t="s">
        <v>168</v>
      </c>
      <c r="O4" s="223"/>
      <c r="P4" s="223"/>
      <c r="Q4" s="223"/>
      <c r="R4" s="223"/>
      <c r="S4" s="223"/>
      <c r="T4" s="223"/>
      <c r="U4" s="223"/>
      <c r="V4" s="223"/>
      <c r="W4" s="223"/>
      <c r="X4" s="224"/>
    </row>
    <row r="5" spans="1:24" ht="12" customHeight="1">
      <c r="A5" s="153"/>
      <c r="B5" s="219"/>
      <c r="C5" s="219" t="s">
        <v>120</v>
      </c>
      <c r="D5" s="219" t="s">
        <v>20</v>
      </c>
      <c r="E5" s="219" t="s">
        <v>112</v>
      </c>
      <c r="F5" s="219" t="s">
        <v>239</v>
      </c>
      <c r="G5" s="219" t="s">
        <v>173</v>
      </c>
      <c r="H5" s="219" t="s">
        <v>120</v>
      </c>
      <c r="I5" s="219" t="s">
        <v>20</v>
      </c>
      <c r="J5" s="219" t="s">
        <v>112</v>
      </c>
      <c r="K5" s="219" t="s">
        <v>239</v>
      </c>
      <c r="L5" s="219" t="s">
        <v>173</v>
      </c>
      <c r="M5" s="218"/>
      <c r="N5" s="225" t="s">
        <v>120</v>
      </c>
      <c r="O5" s="226" t="s">
        <v>136</v>
      </c>
      <c r="P5" s="226"/>
      <c r="Q5" s="226"/>
      <c r="R5" s="226"/>
      <c r="S5" s="226"/>
      <c r="T5" s="227" t="s">
        <v>160</v>
      </c>
      <c r="U5" s="221" t="s">
        <v>124</v>
      </c>
      <c r="V5" s="221" t="s">
        <v>187</v>
      </c>
      <c r="W5" s="221" t="s">
        <v>89</v>
      </c>
      <c r="X5" s="221" t="s">
        <v>134</v>
      </c>
    </row>
    <row r="6" spans="1:24" ht="40.5" customHeight="1">
      <c r="A6" s="153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8"/>
      <c r="N6" s="225"/>
      <c r="O6" s="29" t="s">
        <v>176</v>
      </c>
      <c r="P6" s="28" t="s">
        <v>233</v>
      </c>
      <c r="Q6" s="28" t="s">
        <v>185</v>
      </c>
      <c r="R6" s="29" t="s">
        <v>132</v>
      </c>
      <c r="S6" s="28" t="s">
        <v>175</v>
      </c>
      <c r="T6" s="227"/>
      <c r="U6" s="221"/>
      <c r="V6" s="221"/>
      <c r="W6" s="221"/>
      <c r="X6" s="208"/>
    </row>
    <row r="7" spans="1:24" ht="20.25" customHeight="1">
      <c r="A7" s="24" t="s">
        <v>148</v>
      </c>
      <c r="B7" s="44" t="s">
        <v>148</v>
      </c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7</v>
      </c>
      <c r="J7" s="24">
        <v>8</v>
      </c>
      <c r="K7" s="24">
        <v>9</v>
      </c>
      <c r="L7" s="24">
        <v>10</v>
      </c>
      <c r="M7" s="42">
        <v>11</v>
      </c>
      <c r="N7" s="24">
        <v>12</v>
      </c>
      <c r="O7" s="24">
        <v>13</v>
      </c>
      <c r="P7" s="24">
        <v>14</v>
      </c>
      <c r="Q7" s="24">
        <v>15</v>
      </c>
      <c r="R7" s="24">
        <v>16</v>
      </c>
      <c r="S7" s="24">
        <v>17</v>
      </c>
      <c r="T7" s="24">
        <v>18</v>
      </c>
      <c r="U7" s="24">
        <v>19</v>
      </c>
      <c r="V7" s="24">
        <v>20</v>
      </c>
      <c r="W7" s="24">
        <v>21</v>
      </c>
      <c r="X7" s="24">
        <v>22</v>
      </c>
    </row>
    <row r="8" spans="1:24" s="41" customFormat="1" ht="23.25" customHeight="1">
      <c r="A8" s="33"/>
      <c r="B8" s="35" t="s">
        <v>50</v>
      </c>
      <c r="C8" s="145">
        <v>65.2</v>
      </c>
      <c r="D8" s="145">
        <v>0</v>
      </c>
      <c r="E8" s="145">
        <v>63</v>
      </c>
      <c r="F8" s="145">
        <v>2.2</v>
      </c>
      <c r="G8" s="145">
        <v>0</v>
      </c>
      <c r="H8" s="136">
        <v>58</v>
      </c>
      <c r="I8" s="136">
        <v>0</v>
      </c>
      <c r="J8" s="136">
        <v>56</v>
      </c>
      <c r="K8" s="136">
        <v>2</v>
      </c>
      <c r="L8" s="135">
        <v>0</v>
      </c>
      <c r="M8" s="114"/>
      <c r="N8" s="136">
        <v>58</v>
      </c>
      <c r="O8" s="136">
        <v>58</v>
      </c>
      <c r="P8" s="136">
        <v>0</v>
      </c>
      <c r="Q8" s="136">
        <v>0</v>
      </c>
      <c r="R8" s="146">
        <v>0</v>
      </c>
      <c r="S8" s="144">
        <v>0</v>
      </c>
      <c r="T8" s="144">
        <v>0</v>
      </c>
      <c r="U8" s="144">
        <v>0</v>
      </c>
      <c r="V8" s="144">
        <v>0</v>
      </c>
      <c r="W8" s="144">
        <v>0</v>
      </c>
      <c r="X8" s="147">
        <v>0</v>
      </c>
    </row>
    <row r="9" spans="1:24" ht="23.25" customHeight="1">
      <c r="A9" s="33" t="s">
        <v>7</v>
      </c>
      <c r="B9" s="35" t="s">
        <v>48</v>
      </c>
      <c r="C9" s="145">
        <v>65.2</v>
      </c>
      <c r="D9" s="145">
        <v>0</v>
      </c>
      <c r="E9" s="145">
        <v>63</v>
      </c>
      <c r="F9" s="145">
        <v>2.2</v>
      </c>
      <c r="G9" s="145">
        <v>0</v>
      </c>
      <c r="H9" s="136">
        <v>58</v>
      </c>
      <c r="I9" s="136">
        <v>0</v>
      </c>
      <c r="J9" s="136">
        <v>56</v>
      </c>
      <c r="K9" s="136">
        <v>2</v>
      </c>
      <c r="L9" s="135">
        <v>0</v>
      </c>
      <c r="M9" s="116"/>
      <c r="N9" s="136">
        <v>58</v>
      </c>
      <c r="O9" s="136">
        <v>58</v>
      </c>
      <c r="P9" s="136">
        <v>0</v>
      </c>
      <c r="Q9" s="136">
        <v>0</v>
      </c>
      <c r="R9" s="146">
        <v>0</v>
      </c>
      <c r="S9" s="144">
        <v>0</v>
      </c>
      <c r="T9" s="144">
        <v>0</v>
      </c>
      <c r="U9" s="144">
        <v>0</v>
      </c>
      <c r="V9" s="144">
        <v>0</v>
      </c>
      <c r="W9" s="144">
        <v>0</v>
      </c>
      <c r="X9" s="147">
        <v>0</v>
      </c>
    </row>
    <row r="10" spans="1:24" ht="23.25" customHeight="1">
      <c r="A10" s="33" t="s">
        <v>81</v>
      </c>
      <c r="B10" s="35" t="s">
        <v>57</v>
      </c>
      <c r="C10" s="145">
        <v>65.2</v>
      </c>
      <c r="D10" s="145">
        <v>0</v>
      </c>
      <c r="E10" s="145">
        <v>63</v>
      </c>
      <c r="F10" s="145">
        <v>2.2</v>
      </c>
      <c r="G10" s="145">
        <v>0</v>
      </c>
      <c r="H10" s="136">
        <v>58</v>
      </c>
      <c r="I10" s="136">
        <v>0</v>
      </c>
      <c r="J10" s="136">
        <v>56</v>
      </c>
      <c r="K10" s="136">
        <v>2</v>
      </c>
      <c r="L10" s="135">
        <v>0</v>
      </c>
      <c r="M10" s="116"/>
      <c r="N10" s="136">
        <v>58</v>
      </c>
      <c r="O10" s="136">
        <v>58</v>
      </c>
      <c r="P10" s="136">
        <v>0</v>
      </c>
      <c r="Q10" s="136">
        <v>0</v>
      </c>
      <c r="R10" s="146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7">
        <v>0</v>
      </c>
    </row>
    <row r="11" spans="1:24" ht="15" customHeight="1">
      <c r="A11" s="96"/>
      <c r="B11" s="96"/>
      <c r="C11" s="96"/>
      <c r="D11" s="96"/>
      <c r="E11" s="96"/>
      <c r="F11" s="96"/>
      <c r="G11" s="96"/>
      <c r="H11" s="96"/>
      <c r="I11" s="64"/>
      <c r="J11" s="96"/>
      <c r="K11" s="96"/>
      <c r="L11" s="96"/>
      <c r="M11" s="64"/>
      <c r="N11" s="96"/>
      <c r="O11" s="96"/>
      <c r="P11" s="96"/>
      <c r="Q11" s="96"/>
      <c r="R11" s="96"/>
      <c r="S11" s="117"/>
      <c r="T11" s="117"/>
      <c r="U11" s="117"/>
      <c r="V11" s="117"/>
      <c r="W11" s="117"/>
      <c r="X11" s="117"/>
    </row>
    <row r="12" spans="1:24" ht="11.25" customHeight="1">
      <c r="A12" s="22"/>
      <c r="B12" s="25"/>
      <c r="C12" s="25"/>
      <c r="D12" s="25"/>
      <c r="E12" s="25"/>
      <c r="F12" s="25"/>
      <c r="G12" s="25"/>
      <c r="H12" s="22"/>
      <c r="I12" s="22"/>
      <c r="J12" s="22"/>
      <c r="K12" s="22"/>
      <c r="L12" s="22"/>
      <c r="M12" s="22"/>
      <c r="N12" s="25"/>
      <c r="O12" s="22"/>
      <c r="P12" s="22"/>
      <c r="Q12" s="22"/>
      <c r="R12" s="22"/>
      <c r="T12" s="41"/>
      <c r="U12" s="41"/>
      <c r="W12" s="41"/>
      <c r="X12" s="41"/>
    </row>
    <row r="13" spans="1:24" ht="11.25" customHeight="1">
      <c r="A13" s="22"/>
      <c r="B13" s="25"/>
      <c r="C13" s="25"/>
      <c r="D13" s="25"/>
      <c r="E13" s="25"/>
      <c r="F13" s="25"/>
      <c r="G13" s="25"/>
      <c r="H13" s="22"/>
      <c r="I13" s="22"/>
      <c r="J13" s="22"/>
      <c r="K13" s="22"/>
      <c r="L13" s="22"/>
      <c r="M13" s="22"/>
      <c r="N13" s="25"/>
      <c r="O13" s="22"/>
      <c r="P13" s="22"/>
      <c r="Q13" s="22"/>
      <c r="R13" s="22"/>
      <c r="T13" s="41"/>
      <c r="U13" s="41"/>
      <c r="W13" s="41"/>
      <c r="X13" s="41"/>
    </row>
    <row r="14" spans="1:24" ht="11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5"/>
      <c r="N14" s="25"/>
      <c r="O14" s="22"/>
      <c r="P14" s="22"/>
      <c r="Q14" s="22"/>
      <c r="R14" s="22"/>
      <c r="T14" s="41"/>
      <c r="U14" s="41"/>
      <c r="W14" s="41"/>
      <c r="X14" s="41"/>
    </row>
    <row r="15" spans="1:24" ht="11.25" customHeight="1">
      <c r="A15" s="22"/>
      <c r="B15" s="22"/>
      <c r="C15" s="22"/>
      <c r="D15" s="25"/>
      <c r="E15" s="22"/>
      <c r="F15" s="22"/>
      <c r="G15" s="22"/>
      <c r="H15" s="25"/>
      <c r="I15" s="25"/>
      <c r="J15" s="22"/>
      <c r="K15" s="22"/>
      <c r="L15" s="22"/>
      <c r="M15" s="25"/>
      <c r="N15" s="22"/>
      <c r="O15" s="22"/>
      <c r="P15" s="22"/>
      <c r="Q15" s="22"/>
      <c r="R15" s="25"/>
      <c r="T15" s="41"/>
      <c r="U15" s="41"/>
      <c r="W15" s="41"/>
      <c r="X15" s="41"/>
    </row>
    <row r="16" spans="1:24" ht="11.25" customHeight="1">
      <c r="A16" s="22"/>
      <c r="B16" s="22"/>
      <c r="C16" s="22"/>
      <c r="D16" s="22"/>
      <c r="E16" s="22"/>
      <c r="F16" s="22"/>
      <c r="G16" s="22"/>
      <c r="H16" s="25"/>
      <c r="I16" s="25"/>
      <c r="J16" s="22"/>
      <c r="K16" s="22"/>
      <c r="L16" s="22"/>
      <c r="M16" s="25"/>
      <c r="N16" s="22"/>
      <c r="O16" s="22"/>
      <c r="P16" s="22"/>
      <c r="Q16" s="22"/>
      <c r="R16" s="25"/>
      <c r="T16" s="41"/>
      <c r="U16" s="41"/>
      <c r="W16" s="41"/>
      <c r="X16" s="41"/>
    </row>
    <row r="17" spans="1:24" ht="11.25" customHeight="1">
      <c r="A17" s="22"/>
      <c r="B17" s="22"/>
      <c r="C17" s="22"/>
      <c r="D17" s="22"/>
      <c r="E17" s="22"/>
      <c r="F17" s="22"/>
      <c r="G17" s="22"/>
      <c r="H17" s="25"/>
      <c r="I17" s="25"/>
      <c r="J17" s="22"/>
      <c r="K17" s="22"/>
      <c r="L17" s="22"/>
      <c r="M17" s="22"/>
      <c r="N17" s="22"/>
      <c r="O17" s="22"/>
      <c r="P17" s="22"/>
      <c r="Q17" s="22"/>
      <c r="R17" s="22"/>
      <c r="T17" s="41"/>
      <c r="U17" s="41"/>
      <c r="W17" s="41"/>
      <c r="X17" s="41"/>
    </row>
    <row r="18" spans="1:24" ht="11.25" customHeight="1">
      <c r="A18" s="22"/>
      <c r="B18" s="22"/>
      <c r="C18" s="22"/>
      <c r="D18" s="22"/>
      <c r="E18" s="22"/>
      <c r="F18" s="22"/>
      <c r="G18" s="22"/>
      <c r="H18" s="25"/>
      <c r="I18" s="25"/>
      <c r="J18" s="22"/>
      <c r="K18" s="22"/>
      <c r="L18" s="22"/>
      <c r="M18" s="22"/>
      <c r="N18" s="22"/>
      <c r="O18" s="22"/>
      <c r="P18" s="22"/>
      <c r="Q18" s="22"/>
      <c r="R18" s="22"/>
      <c r="T18" s="41"/>
      <c r="U18" s="41"/>
      <c r="W18" s="41"/>
      <c r="X18" s="41"/>
    </row>
    <row r="19" spans="1:24" ht="11.25" customHeight="1">
      <c r="A19" s="22"/>
      <c r="B19" s="22"/>
      <c r="C19" s="22"/>
      <c r="D19" s="22"/>
      <c r="E19" s="22"/>
      <c r="F19" s="22"/>
      <c r="G19" s="22"/>
      <c r="H19" s="25"/>
      <c r="I19" s="25"/>
      <c r="J19" s="22"/>
      <c r="K19" s="22"/>
      <c r="L19" s="22"/>
      <c r="M19" s="22"/>
      <c r="N19" s="22"/>
      <c r="O19" s="22"/>
      <c r="P19" s="22"/>
      <c r="Q19" s="22"/>
      <c r="R19" s="22"/>
      <c r="S19" s="41"/>
      <c r="T19" s="41"/>
      <c r="U19" s="41"/>
      <c r="W19" s="41"/>
      <c r="X19" s="41"/>
    </row>
    <row r="20" spans="1:24" ht="11.25" customHeight="1">
      <c r="A20" s="22"/>
      <c r="B20" s="22"/>
      <c r="C20" s="22"/>
      <c r="D20" s="22"/>
      <c r="E20" s="22"/>
      <c r="F20" s="22"/>
      <c r="G20" s="22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2"/>
      <c r="T20" s="41"/>
      <c r="W20" s="41"/>
      <c r="X20" s="41"/>
    </row>
    <row r="21" spans="1:24" ht="11.25" customHeight="1">
      <c r="A21" s="22"/>
      <c r="B21" s="22"/>
      <c r="C21" s="22"/>
      <c r="D21" s="22"/>
      <c r="E21" s="22"/>
      <c r="F21" s="22"/>
      <c r="G21" s="22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2"/>
      <c r="T21" s="41"/>
      <c r="W21" s="41"/>
      <c r="X21" s="41"/>
    </row>
    <row r="22" spans="1:23" ht="11.25" customHeight="1">
      <c r="A22" s="22"/>
      <c r="B22" s="22"/>
      <c r="C22" s="22"/>
      <c r="D22" s="22"/>
      <c r="E22" s="22"/>
      <c r="F22" s="22"/>
      <c r="G22" s="22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2"/>
      <c r="T22" s="41"/>
      <c r="W22" s="41"/>
    </row>
    <row r="23" spans="1:23" ht="11.25" customHeight="1">
      <c r="A23" s="22"/>
      <c r="B23" s="22"/>
      <c r="C23" s="22"/>
      <c r="D23" s="22"/>
      <c r="E23" s="22"/>
      <c r="F23" s="22"/>
      <c r="G23" s="22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2"/>
      <c r="W23" s="41"/>
    </row>
    <row r="24" spans="1:18" ht="11.25" customHeight="1">
      <c r="A24" s="22"/>
      <c r="B24" s="22"/>
      <c r="C24" s="22"/>
      <c r="D24" s="22"/>
      <c r="E24" s="22"/>
      <c r="F24" s="22"/>
      <c r="G24" s="22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2"/>
    </row>
    <row r="25" spans="1:18" ht="11.25" customHeight="1">
      <c r="A25" s="22"/>
      <c r="B25" s="22"/>
      <c r="C25" s="22"/>
      <c r="D25" s="22"/>
      <c r="E25" s="22"/>
      <c r="F25" s="22"/>
      <c r="G25" s="22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2"/>
    </row>
    <row r="26" spans="1:18" ht="11.25" customHeight="1">
      <c r="A26" s="22"/>
      <c r="B26" s="22"/>
      <c r="C26" s="22"/>
      <c r="D26" s="22"/>
      <c r="E26" s="22"/>
      <c r="F26" s="22"/>
      <c r="G26" s="22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2"/>
    </row>
    <row r="27" spans="1:18" ht="11.25" customHeight="1">
      <c r="A27" s="22"/>
      <c r="B27" s="22"/>
      <c r="C27" s="22"/>
      <c r="D27" s="22"/>
      <c r="E27" s="22"/>
      <c r="F27" s="22"/>
      <c r="G27" s="22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2"/>
    </row>
    <row r="28" spans="1:18" ht="11.25" customHeight="1">
      <c r="A28" s="22"/>
      <c r="B28" s="22"/>
      <c r="C28" s="22"/>
      <c r="D28" s="22"/>
      <c r="E28" s="22"/>
      <c r="F28" s="22"/>
      <c r="G28" s="22"/>
      <c r="H28" s="25"/>
      <c r="I28" s="25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1.25" customHeight="1">
      <c r="A29" s="22"/>
      <c r="B29" s="22"/>
      <c r="C29" s="22"/>
      <c r="D29" s="22"/>
      <c r="E29" s="22"/>
      <c r="F29" s="22"/>
      <c r="G29" s="22"/>
      <c r="H29" s="22"/>
      <c r="I29" s="22"/>
      <c r="J29" s="25"/>
      <c r="K29" s="25"/>
      <c r="L29" s="25"/>
      <c r="M29" s="25"/>
      <c r="N29" s="25"/>
      <c r="O29" s="25"/>
      <c r="P29" s="25"/>
      <c r="Q29" s="25"/>
      <c r="R29" s="22"/>
    </row>
    <row r="30" spans="1:18" ht="11.25" customHeight="1">
      <c r="A30" s="22"/>
      <c r="B30" s="22"/>
      <c r="C30" s="22"/>
      <c r="D30" s="22"/>
      <c r="E30" s="22"/>
      <c r="F30" s="22"/>
      <c r="G30" s="22"/>
      <c r="H30" s="22"/>
      <c r="I30" s="22"/>
      <c r="J30" s="25"/>
      <c r="K30" s="25"/>
      <c r="L30" s="25"/>
      <c r="M30" s="25"/>
      <c r="N30" s="25"/>
      <c r="O30" s="25"/>
      <c r="P30" s="25"/>
      <c r="Q30" s="25"/>
      <c r="R30" s="22"/>
    </row>
    <row r="31" spans="1:18" ht="11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1.2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28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28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28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28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28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28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28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28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28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28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28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28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28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28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28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28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28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28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28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28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28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28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28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28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28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28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28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28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28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28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28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28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28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28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28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28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28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28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28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28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28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28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28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28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28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28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28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28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28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28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28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28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28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28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28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28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28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28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28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28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28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28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28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28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28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28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28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28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28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28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28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28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28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28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28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28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28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28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28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28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28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28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28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</sheetData>
  <sheetProtection/>
  <mergeCells count="25">
    <mergeCell ref="A3:B3"/>
    <mergeCell ref="A4:A6"/>
    <mergeCell ref="B4:B6"/>
    <mergeCell ref="H4:L4"/>
    <mergeCell ref="H5:H6"/>
    <mergeCell ref="I5:I6"/>
    <mergeCell ref="J5:J6"/>
    <mergeCell ref="K5:K6"/>
    <mergeCell ref="L5:L6"/>
    <mergeCell ref="X5:X6"/>
    <mergeCell ref="N4:X4"/>
    <mergeCell ref="N5:N6"/>
    <mergeCell ref="O5:S5"/>
    <mergeCell ref="T5:T6"/>
    <mergeCell ref="U5:U6"/>
    <mergeCell ref="A2:X2"/>
    <mergeCell ref="C4:G4"/>
    <mergeCell ref="C5:C6"/>
    <mergeCell ref="D5:D6"/>
    <mergeCell ref="E5:E6"/>
    <mergeCell ref="F5:F6"/>
    <mergeCell ref="G5:G6"/>
    <mergeCell ref="M4:M6"/>
    <mergeCell ref="V5:V6"/>
    <mergeCell ref="W5:W6"/>
  </mergeCells>
  <printOptions/>
  <pageMargins left="0.7874015748031495" right="0.5905511811023622" top="1.1811023622047243" bottom="0.9999999849815068" header="0.4999999924907534" footer="0.499999992490753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1" sqref="A1:D1"/>
    </sheetView>
  </sheetViews>
  <sheetFormatPr defaultColWidth="9.33203125" defaultRowHeight="11.25"/>
  <cols>
    <col min="2" max="2" width="19.16015625" style="0" customWidth="1"/>
    <col min="3" max="3" width="45.66015625" style="0" customWidth="1"/>
    <col min="4" max="4" width="38.5" style="0" customWidth="1"/>
  </cols>
  <sheetData>
    <row r="1" spans="1:17" ht="25.5">
      <c r="A1" s="192" t="s">
        <v>246</v>
      </c>
      <c r="B1" s="193"/>
      <c r="C1" s="193"/>
      <c r="D1" s="193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25.5">
      <c r="A2" s="191" t="s">
        <v>244</v>
      </c>
      <c r="B2" s="191"/>
      <c r="C2" s="191"/>
      <c r="D2" s="191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4" ht="22.5" customHeight="1">
      <c r="A3" s="175" t="s">
        <v>121</v>
      </c>
      <c r="B3" s="175"/>
      <c r="C3" s="175"/>
      <c r="D3" s="175" t="s">
        <v>68</v>
      </c>
    </row>
    <row r="4" spans="1:4" ht="22.5" customHeight="1">
      <c r="A4" s="175"/>
      <c r="B4" s="175"/>
      <c r="C4" s="175"/>
      <c r="D4" s="175"/>
    </row>
    <row r="5" spans="1:4" ht="22.5" customHeight="1">
      <c r="A5" s="175"/>
      <c r="B5" s="175"/>
      <c r="C5" s="175"/>
      <c r="D5" s="175"/>
    </row>
    <row r="6" spans="1:4" ht="22.5" customHeight="1">
      <c r="A6" s="52">
        <v>1</v>
      </c>
      <c r="B6" s="188" t="s">
        <v>136</v>
      </c>
      <c r="C6" s="77" t="s">
        <v>222</v>
      </c>
      <c r="D6" s="160">
        <v>4223.37</v>
      </c>
    </row>
    <row r="7" spans="1:4" ht="22.5" customHeight="1">
      <c r="A7" s="52">
        <v>2</v>
      </c>
      <c r="B7" s="188"/>
      <c r="C7" s="77" t="s">
        <v>97</v>
      </c>
      <c r="D7" s="160">
        <v>23</v>
      </c>
    </row>
    <row r="8" spans="1:4" ht="22.5" customHeight="1">
      <c r="A8" s="52">
        <v>3</v>
      </c>
      <c r="B8" s="188"/>
      <c r="C8" s="77" t="s">
        <v>31</v>
      </c>
      <c r="D8" s="160"/>
    </row>
    <row r="9" spans="1:4" ht="22.5" customHeight="1">
      <c r="A9" s="52">
        <v>4</v>
      </c>
      <c r="B9" s="188"/>
      <c r="C9" s="77" t="s">
        <v>132</v>
      </c>
      <c r="D9" s="160"/>
    </row>
    <row r="10" spans="1:4" ht="22.5" customHeight="1">
      <c r="A10" s="52">
        <v>5</v>
      </c>
      <c r="B10" s="188"/>
      <c r="C10" s="77" t="s">
        <v>134</v>
      </c>
      <c r="D10" s="160"/>
    </row>
    <row r="11" spans="1:4" ht="22.5" customHeight="1">
      <c r="A11" s="52">
        <v>6</v>
      </c>
      <c r="B11" s="189" t="s">
        <v>214</v>
      </c>
      <c r="C11" s="190"/>
      <c r="D11" s="160">
        <v>16504.4</v>
      </c>
    </row>
    <row r="12" spans="1:4" ht="22.5" customHeight="1">
      <c r="A12" s="52">
        <v>7</v>
      </c>
      <c r="B12" s="169" t="s">
        <v>114</v>
      </c>
      <c r="C12" s="170"/>
      <c r="D12" s="160">
        <v>575</v>
      </c>
    </row>
    <row r="13" spans="1:4" ht="22.5" customHeight="1">
      <c r="A13" s="52">
        <v>8</v>
      </c>
      <c r="B13" s="169" t="s">
        <v>187</v>
      </c>
      <c r="C13" s="170"/>
      <c r="D13" s="160"/>
    </row>
    <row r="14" spans="1:4" ht="22.5" customHeight="1">
      <c r="A14" s="52">
        <v>9</v>
      </c>
      <c r="B14" s="169" t="s">
        <v>89</v>
      </c>
      <c r="C14" s="170"/>
      <c r="D14" s="160"/>
    </row>
    <row r="15" spans="1:4" ht="22.5" customHeight="1">
      <c r="A15" s="52">
        <v>10</v>
      </c>
      <c r="B15" s="185" t="s">
        <v>134</v>
      </c>
      <c r="C15" s="186"/>
      <c r="D15" s="161"/>
    </row>
    <row r="16" spans="1:4" ht="22.5" customHeight="1">
      <c r="A16" s="52">
        <v>11</v>
      </c>
      <c r="B16" s="169" t="s">
        <v>102</v>
      </c>
      <c r="C16" s="169"/>
      <c r="D16" s="162">
        <f>SUM(D6:D15)</f>
        <v>21325.77</v>
      </c>
    </row>
    <row r="17" spans="1:4" ht="22.5" customHeight="1">
      <c r="A17" s="52">
        <v>12</v>
      </c>
      <c r="B17" s="169" t="s">
        <v>53</v>
      </c>
      <c r="C17" s="170"/>
      <c r="D17" s="161"/>
    </row>
    <row r="18" spans="1:4" ht="22.5" customHeight="1">
      <c r="A18" s="52">
        <v>13</v>
      </c>
      <c r="B18" s="169"/>
      <c r="C18" s="169"/>
      <c r="D18" s="163"/>
    </row>
    <row r="19" spans="1:4" ht="22.5" customHeight="1">
      <c r="A19" s="52">
        <v>14</v>
      </c>
      <c r="B19" s="184"/>
      <c r="C19" s="184"/>
      <c r="D19" s="164"/>
    </row>
    <row r="20" spans="1:4" ht="22.5" customHeight="1">
      <c r="A20" s="52">
        <v>15</v>
      </c>
      <c r="B20" s="175" t="s">
        <v>61</v>
      </c>
      <c r="C20" s="178"/>
      <c r="D20" s="165">
        <v>21325.77</v>
      </c>
    </row>
  </sheetData>
  <sheetProtection/>
  <mergeCells count="15">
    <mergeCell ref="B11:C11"/>
    <mergeCell ref="A1:D1"/>
    <mergeCell ref="A3:C5"/>
    <mergeCell ref="D3:D5"/>
    <mergeCell ref="B6:B10"/>
    <mergeCell ref="B18:C18"/>
    <mergeCell ref="B19:C19"/>
    <mergeCell ref="B20:C20"/>
    <mergeCell ref="A2:D2"/>
    <mergeCell ref="B12:C12"/>
    <mergeCell ref="B13:C13"/>
    <mergeCell ref="B14:C14"/>
    <mergeCell ref="B15:C15"/>
    <mergeCell ref="B16:C16"/>
    <mergeCell ref="B17:C17"/>
  </mergeCells>
  <printOptions/>
  <pageMargins left="0.7" right="0.7" top="0.75" bottom="0.75" header="0.3" footer="0.3"/>
  <pageSetup horizontalDpi="600" verticalDpi="600" orientation="portrait" paperSize="1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H8" sqref="H8"/>
    </sheetView>
  </sheetViews>
  <sheetFormatPr defaultColWidth="9.33203125" defaultRowHeight="11.25"/>
  <cols>
    <col min="1" max="1" width="31.33203125" style="0" customWidth="1"/>
    <col min="2" max="2" width="18" style="0" customWidth="1"/>
    <col min="3" max="3" width="13.66015625" style="0" customWidth="1"/>
    <col min="4" max="4" width="14.16015625" style="0" customWidth="1"/>
    <col min="5" max="5" width="14.66015625" style="0" customWidth="1"/>
    <col min="6" max="6" width="14.16015625" style="0" customWidth="1"/>
    <col min="7" max="7" width="13" style="0" customWidth="1"/>
    <col min="8" max="8" width="14.5" style="0" customWidth="1"/>
    <col min="9" max="9" width="13.83203125" style="0" customWidth="1"/>
    <col min="10" max="10" width="17.83203125" style="0" customWidth="1"/>
    <col min="11" max="11" width="13.83203125" style="0" customWidth="1"/>
    <col min="12" max="12" width="12.16015625" style="0" customWidth="1"/>
    <col min="13" max="13" width="11.66015625" style="0" customWidth="1"/>
  </cols>
  <sheetData>
    <row r="1" spans="1:13" ht="30" customHeight="1">
      <c r="A1" s="194" t="s">
        <v>247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30" customHeight="1">
      <c r="A2" s="195" t="s">
        <v>248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14.25">
      <c r="A3" s="175" t="s">
        <v>76</v>
      </c>
      <c r="B3" s="177" t="s">
        <v>50</v>
      </c>
      <c r="C3" s="187" t="s">
        <v>181</v>
      </c>
      <c r="D3" s="48" t="s">
        <v>141</v>
      </c>
      <c r="E3" s="48"/>
      <c r="F3" s="48"/>
      <c r="G3" s="48"/>
      <c r="H3" s="48"/>
      <c r="I3" s="48"/>
      <c r="J3" s="48"/>
      <c r="K3" s="48"/>
      <c r="L3" s="48"/>
      <c r="M3" s="48"/>
    </row>
    <row r="4" spans="1:13" ht="14.25">
      <c r="A4" s="175"/>
      <c r="B4" s="177"/>
      <c r="C4" s="187"/>
      <c r="D4" s="181" t="s">
        <v>120</v>
      </c>
      <c r="E4" s="182" t="s">
        <v>136</v>
      </c>
      <c r="F4" s="182"/>
      <c r="G4" s="182"/>
      <c r="H4" s="182"/>
      <c r="I4" s="182"/>
      <c r="J4" s="183" t="s">
        <v>160</v>
      </c>
      <c r="K4" s="183" t="s">
        <v>124</v>
      </c>
      <c r="L4" s="179" t="s">
        <v>187</v>
      </c>
      <c r="M4" s="179" t="s">
        <v>89</v>
      </c>
    </row>
    <row r="5" spans="1:13" ht="42.75">
      <c r="A5" s="175"/>
      <c r="B5" s="177"/>
      <c r="C5" s="187"/>
      <c r="D5" s="181"/>
      <c r="E5" s="50" t="s">
        <v>222</v>
      </c>
      <c r="F5" s="75" t="s">
        <v>133</v>
      </c>
      <c r="G5" s="75" t="s">
        <v>31</v>
      </c>
      <c r="H5" s="49" t="s">
        <v>132</v>
      </c>
      <c r="I5" s="75" t="s">
        <v>175</v>
      </c>
      <c r="J5" s="183"/>
      <c r="K5" s="183"/>
      <c r="L5" s="179"/>
      <c r="M5" s="179"/>
    </row>
    <row r="6" spans="1:13" ht="22.5" customHeight="1">
      <c r="A6" s="73" t="s">
        <v>148</v>
      </c>
      <c r="B6" s="46">
        <v>1</v>
      </c>
      <c r="C6" s="72">
        <v>2</v>
      </c>
      <c r="D6" s="46">
        <v>3</v>
      </c>
      <c r="E6" s="47">
        <v>4</v>
      </c>
      <c r="F6" s="46">
        <v>5</v>
      </c>
      <c r="G6" s="47">
        <v>6</v>
      </c>
      <c r="H6" s="46">
        <v>7</v>
      </c>
      <c r="I6" s="47">
        <v>8</v>
      </c>
      <c r="J6" s="46">
        <v>9</v>
      </c>
      <c r="K6" s="47">
        <v>10</v>
      </c>
      <c r="L6" s="46">
        <v>11</v>
      </c>
      <c r="M6" s="47">
        <v>12</v>
      </c>
    </row>
    <row r="7" spans="1:13" ht="22.5" customHeight="1">
      <c r="A7" s="78" t="s">
        <v>229</v>
      </c>
      <c r="B7" s="85">
        <f>SUM(B8:B10)</f>
        <v>850.51</v>
      </c>
      <c r="C7" s="85"/>
      <c r="D7" s="85">
        <f>SUM(D8:D10)</f>
        <v>850.51</v>
      </c>
      <c r="E7" s="85">
        <f>SUM(E8:E10)</f>
        <v>842.51</v>
      </c>
      <c r="F7" s="85">
        <f>SUM(F8:F10)</f>
        <v>8</v>
      </c>
      <c r="G7" s="85"/>
      <c r="H7" s="85"/>
      <c r="I7" s="86"/>
      <c r="J7" s="86"/>
      <c r="K7" s="86"/>
      <c r="L7" s="86"/>
      <c r="M7" s="86"/>
    </row>
    <row r="8" spans="1:13" ht="22.5" customHeight="1">
      <c r="A8" s="78" t="s">
        <v>69</v>
      </c>
      <c r="B8" s="87">
        <f>SUM(C8+D8+J8+K8+L8+M8+N8)</f>
        <v>748.74</v>
      </c>
      <c r="C8" s="122"/>
      <c r="D8" s="88">
        <f>SUM(E8:I8)</f>
        <v>748.74</v>
      </c>
      <c r="E8" s="123">
        <v>740.74</v>
      </c>
      <c r="F8" s="123">
        <v>8</v>
      </c>
      <c r="G8" s="123"/>
      <c r="H8" s="122"/>
      <c r="I8" s="89"/>
      <c r="J8" s="89"/>
      <c r="K8" s="89"/>
      <c r="L8" s="89"/>
      <c r="M8" s="89"/>
    </row>
    <row r="9" spans="1:13" ht="22.5" customHeight="1">
      <c r="A9" s="79" t="s">
        <v>151</v>
      </c>
      <c r="B9" s="87">
        <f>C9+D9+J9+K9+L9+M9+N9</f>
        <v>79.71</v>
      </c>
      <c r="C9" s="89"/>
      <c r="D9" s="88">
        <f>SUM(E9:I9)</f>
        <v>79.71</v>
      </c>
      <c r="E9" s="123">
        <v>79.71</v>
      </c>
      <c r="F9" s="123"/>
      <c r="G9" s="123"/>
      <c r="H9" s="122"/>
      <c r="I9" s="89"/>
      <c r="J9" s="89"/>
      <c r="K9" s="89"/>
      <c r="L9" s="89"/>
      <c r="M9" s="89"/>
    </row>
    <row r="10" spans="1:13" ht="22.5" customHeight="1">
      <c r="A10" s="79" t="s">
        <v>110</v>
      </c>
      <c r="B10" s="87">
        <f>C10+D10+J10+K10+L10+M10+N10</f>
        <v>22.06</v>
      </c>
      <c r="C10" s="82"/>
      <c r="D10" s="88">
        <f>SUM(E10:I10)</f>
        <v>22.06</v>
      </c>
      <c r="E10" s="87">
        <v>22.06</v>
      </c>
      <c r="F10" s="87"/>
      <c r="G10" s="87"/>
      <c r="H10" s="89"/>
      <c r="I10" s="89"/>
      <c r="J10" s="89"/>
      <c r="K10" s="89"/>
      <c r="L10" s="89"/>
      <c r="M10" s="89"/>
    </row>
    <row r="11" spans="1:13" ht="22.5" customHeight="1">
      <c r="A11" s="79" t="s">
        <v>218</v>
      </c>
      <c r="B11" s="87">
        <f aca="true" t="shared" si="0" ref="B11:K11">SUM(B12:B17)</f>
        <v>20475.260000000002</v>
      </c>
      <c r="C11" s="87"/>
      <c r="D11" s="87">
        <f t="shared" si="0"/>
        <v>3395.86</v>
      </c>
      <c r="E11" s="87">
        <f t="shared" si="0"/>
        <v>3380.86</v>
      </c>
      <c r="F11" s="87">
        <f t="shared" si="0"/>
        <v>15</v>
      </c>
      <c r="G11" s="87"/>
      <c r="H11" s="87"/>
      <c r="I11" s="89"/>
      <c r="J11" s="89">
        <f t="shared" si="0"/>
        <v>16504.4</v>
      </c>
      <c r="K11" s="89">
        <f t="shared" si="0"/>
        <v>575</v>
      </c>
      <c r="L11" s="89"/>
      <c r="M11" s="89"/>
    </row>
    <row r="12" spans="1:13" ht="22.5" customHeight="1">
      <c r="A12" s="79" t="s">
        <v>49</v>
      </c>
      <c r="B12" s="87">
        <f aca="true" t="shared" si="1" ref="B12:B17">C12+D12+J12+K12+L12+M12+N12</f>
        <v>0</v>
      </c>
      <c r="C12" s="122"/>
      <c r="D12" s="88"/>
      <c r="E12" s="123"/>
      <c r="F12" s="123"/>
      <c r="G12" s="123"/>
      <c r="H12" s="122"/>
      <c r="I12" s="89"/>
      <c r="J12" s="89">
        <v>0</v>
      </c>
      <c r="K12" s="89"/>
      <c r="L12" s="89"/>
      <c r="M12" s="89"/>
    </row>
    <row r="13" spans="1:13" ht="22.5" customHeight="1">
      <c r="A13" s="79" t="s">
        <v>153</v>
      </c>
      <c r="B13" s="87">
        <f t="shared" si="1"/>
        <v>19900.260000000002</v>
      </c>
      <c r="C13" s="122"/>
      <c r="D13" s="88">
        <f>SUM(E13:I13)</f>
        <v>3395.86</v>
      </c>
      <c r="E13" s="123">
        <v>3380.86</v>
      </c>
      <c r="F13" s="123">
        <v>15</v>
      </c>
      <c r="G13" s="123"/>
      <c r="H13" s="122"/>
      <c r="I13" s="89"/>
      <c r="J13" s="89">
        <v>16504.4</v>
      </c>
      <c r="K13" s="89"/>
      <c r="L13" s="89"/>
      <c r="M13" s="89"/>
    </row>
    <row r="14" spans="1:13" ht="22.5" customHeight="1">
      <c r="A14" s="81" t="s">
        <v>189</v>
      </c>
      <c r="B14" s="87">
        <f t="shared" si="1"/>
        <v>0</v>
      </c>
      <c r="C14" s="122"/>
      <c r="D14" s="88"/>
      <c r="E14" s="123"/>
      <c r="F14" s="123"/>
      <c r="G14" s="123"/>
      <c r="H14" s="122"/>
      <c r="I14" s="89"/>
      <c r="J14" s="89"/>
      <c r="K14" s="89"/>
      <c r="L14" s="89"/>
      <c r="M14" s="89"/>
    </row>
    <row r="15" spans="1:13" ht="22.5" customHeight="1">
      <c r="A15" s="81" t="s">
        <v>83</v>
      </c>
      <c r="B15" s="87">
        <f t="shared" si="1"/>
        <v>0</v>
      </c>
      <c r="C15" s="122"/>
      <c r="D15" s="88"/>
      <c r="E15" s="123"/>
      <c r="F15" s="123"/>
      <c r="G15" s="123"/>
      <c r="H15" s="122"/>
      <c r="I15" s="89"/>
      <c r="J15" s="89"/>
      <c r="K15" s="89"/>
      <c r="L15" s="89"/>
      <c r="M15" s="89"/>
    </row>
    <row r="16" spans="1:13" ht="22.5" customHeight="1">
      <c r="A16" s="81" t="s">
        <v>225</v>
      </c>
      <c r="B16" s="87">
        <f t="shared" si="1"/>
        <v>0</v>
      </c>
      <c r="C16" s="122"/>
      <c r="D16" s="88"/>
      <c r="E16" s="123"/>
      <c r="F16" s="123"/>
      <c r="G16" s="123"/>
      <c r="H16" s="122"/>
      <c r="I16" s="89"/>
      <c r="J16" s="89"/>
      <c r="K16" s="89"/>
      <c r="L16" s="89"/>
      <c r="M16" s="89"/>
    </row>
    <row r="17" spans="1:13" ht="22.5" customHeight="1">
      <c r="A17" s="80" t="s">
        <v>101</v>
      </c>
      <c r="B17" s="87">
        <f t="shared" si="1"/>
        <v>575</v>
      </c>
      <c r="C17" s="89"/>
      <c r="D17" s="88"/>
      <c r="E17" s="87"/>
      <c r="F17" s="87"/>
      <c r="G17" s="87"/>
      <c r="H17" s="89"/>
      <c r="I17" s="89"/>
      <c r="J17" s="89"/>
      <c r="K17" s="89">
        <v>575</v>
      </c>
      <c r="L17" s="89"/>
      <c r="M17" s="89"/>
    </row>
    <row r="18" spans="1:13" ht="22.5" customHeight="1">
      <c r="A18" s="81"/>
      <c r="B18" s="86"/>
      <c r="C18" s="90"/>
      <c r="D18" s="91"/>
      <c r="E18" s="90"/>
      <c r="F18" s="92"/>
      <c r="G18" s="90"/>
      <c r="H18" s="90"/>
      <c r="I18" s="86"/>
      <c r="J18" s="86"/>
      <c r="K18" s="86"/>
      <c r="L18" s="86"/>
      <c r="M18" s="86"/>
    </row>
    <row r="19" spans="1:13" ht="22.5" customHeight="1">
      <c r="A19" s="83"/>
      <c r="B19" s="86"/>
      <c r="C19" s="86"/>
      <c r="D19" s="91"/>
      <c r="E19" s="86"/>
      <c r="F19" s="91"/>
      <c r="G19" s="86"/>
      <c r="H19" s="86"/>
      <c r="I19" s="86"/>
      <c r="J19" s="86"/>
      <c r="K19" s="86"/>
      <c r="L19" s="86"/>
      <c r="M19" s="86"/>
    </row>
    <row r="20" spans="1:13" ht="22.5" customHeight="1">
      <c r="A20" s="83"/>
      <c r="B20" s="93"/>
      <c r="C20" s="93"/>
      <c r="D20" s="94"/>
      <c r="E20" s="93"/>
      <c r="F20" s="94"/>
      <c r="G20" s="93"/>
      <c r="H20" s="93"/>
      <c r="I20" s="86"/>
      <c r="J20" s="86"/>
      <c r="K20" s="86"/>
      <c r="L20" s="86"/>
      <c r="M20" s="86"/>
    </row>
    <row r="21" spans="1:13" ht="22.5" customHeight="1">
      <c r="A21" s="84" t="s">
        <v>220</v>
      </c>
      <c r="B21" s="87">
        <f>B11+B7</f>
        <v>21325.77</v>
      </c>
      <c r="C21" s="87"/>
      <c r="D21" s="87">
        <f>D11+D7</f>
        <v>4246.37</v>
      </c>
      <c r="E21" s="87">
        <f>E11+E7</f>
        <v>4223.37</v>
      </c>
      <c r="F21" s="87">
        <f>F11+F7</f>
        <v>23</v>
      </c>
      <c r="G21" s="87"/>
      <c r="H21" s="87"/>
      <c r="I21" s="89"/>
      <c r="J21" s="89">
        <v>16504.4</v>
      </c>
      <c r="K21" s="89">
        <v>575</v>
      </c>
      <c r="L21" s="89"/>
      <c r="M21" s="89"/>
    </row>
  </sheetData>
  <sheetProtection/>
  <mergeCells count="11">
    <mergeCell ref="J4:J5"/>
    <mergeCell ref="K4:K5"/>
    <mergeCell ref="L4:L5"/>
    <mergeCell ref="M4:M5"/>
    <mergeCell ref="A1:M1"/>
    <mergeCell ref="A2:M2"/>
    <mergeCell ref="A3:A5"/>
    <mergeCell ref="B3:B5"/>
    <mergeCell ref="C3:C5"/>
    <mergeCell ref="D4:D5"/>
    <mergeCell ref="E4:I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G3" sqref="G3"/>
    </sheetView>
  </sheetViews>
  <sheetFormatPr defaultColWidth="9.33203125" defaultRowHeight="11.25"/>
  <cols>
    <col min="2" max="2" width="39.5" style="0" customWidth="1"/>
    <col min="3" max="3" width="40.5" style="0" customWidth="1"/>
    <col min="4" max="4" width="43.16015625" style="0" customWidth="1"/>
  </cols>
  <sheetData>
    <row r="1" spans="1:4" ht="41.25" customHeight="1">
      <c r="A1" s="229" t="s">
        <v>251</v>
      </c>
      <c r="B1" s="229"/>
      <c r="C1" s="229"/>
      <c r="D1" s="229"/>
    </row>
    <row r="2" spans="1:4" ht="19.5" customHeight="1">
      <c r="A2" s="230" t="s">
        <v>249</v>
      </c>
      <c r="B2" s="230"/>
      <c r="C2" s="230"/>
      <c r="D2" s="230"/>
    </row>
    <row r="3" spans="1:4" ht="34.5" customHeight="1">
      <c r="A3" s="175" t="s">
        <v>28</v>
      </c>
      <c r="B3" s="175"/>
      <c r="C3" s="175"/>
      <c r="D3" s="175"/>
    </row>
    <row r="4" spans="1:4" ht="34.5" customHeight="1">
      <c r="A4" s="175" t="s">
        <v>121</v>
      </c>
      <c r="B4" s="175"/>
      <c r="C4" s="175"/>
      <c r="D4" s="148" t="s">
        <v>68</v>
      </c>
    </row>
    <row r="5" spans="1:4" ht="34.5" customHeight="1">
      <c r="A5" s="51"/>
      <c r="B5" s="175" t="s">
        <v>148</v>
      </c>
      <c r="C5" s="175"/>
      <c r="D5" s="76" t="s">
        <v>184</v>
      </c>
    </row>
    <row r="6" spans="1:4" ht="34.5" customHeight="1">
      <c r="A6" s="52">
        <v>1</v>
      </c>
      <c r="B6" s="188" t="s">
        <v>136</v>
      </c>
      <c r="C6" s="77" t="s">
        <v>222</v>
      </c>
      <c r="D6" s="125">
        <v>4223.37</v>
      </c>
    </row>
    <row r="7" spans="1:4" ht="34.5" customHeight="1">
      <c r="A7" s="52">
        <v>2</v>
      </c>
      <c r="B7" s="188"/>
      <c r="C7" s="77" t="s">
        <v>97</v>
      </c>
      <c r="D7" s="125">
        <v>23</v>
      </c>
    </row>
    <row r="8" spans="1:4" ht="34.5" customHeight="1">
      <c r="A8" s="52">
        <v>3</v>
      </c>
      <c r="B8" s="188"/>
      <c r="C8" s="77" t="s">
        <v>31</v>
      </c>
      <c r="D8" s="125">
        <v>0</v>
      </c>
    </row>
    <row r="9" spans="1:4" ht="34.5" customHeight="1">
      <c r="A9" s="52">
        <v>4</v>
      </c>
      <c r="B9" s="188"/>
      <c r="C9" s="77" t="s">
        <v>132</v>
      </c>
      <c r="D9" s="125">
        <v>0</v>
      </c>
    </row>
    <row r="10" spans="1:4" ht="34.5" customHeight="1">
      <c r="A10" s="52">
        <v>5</v>
      </c>
      <c r="B10" s="188"/>
      <c r="C10" s="77" t="s">
        <v>134</v>
      </c>
      <c r="D10" s="125">
        <v>0</v>
      </c>
    </row>
    <row r="11" spans="1:4" ht="34.5" customHeight="1">
      <c r="A11" s="52">
        <v>6</v>
      </c>
      <c r="B11" s="189" t="s">
        <v>214</v>
      </c>
      <c r="C11" s="190"/>
      <c r="D11" s="125">
        <v>16504.4</v>
      </c>
    </row>
    <row r="12" spans="1:4" ht="34.5" customHeight="1">
      <c r="A12" s="52">
        <v>7</v>
      </c>
      <c r="B12" s="169" t="s">
        <v>114</v>
      </c>
      <c r="C12" s="170"/>
      <c r="D12" s="125">
        <v>575</v>
      </c>
    </row>
    <row r="13" spans="1:4" ht="34.5" customHeight="1">
      <c r="A13" s="52">
        <v>8</v>
      </c>
      <c r="B13" s="169" t="s">
        <v>187</v>
      </c>
      <c r="C13" s="170"/>
      <c r="D13" s="125">
        <v>0</v>
      </c>
    </row>
    <row r="14" spans="1:4" ht="34.5" customHeight="1">
      <c r="A14" s="52">
        <v>9</v>
      </c>
      <c r="B14" s="169" t="s">
        <v>89</v>
      </c>
      <c r="C14" s="170"/>
      <c r="D14" s="125">
        <v>0</v>
      </c>
    </row>
    <row r="15" spans="1:4" ht="34.5" customHeight="1">
      <c r="A15" s="52">
        <v>10</v>
      </c>
      <c r="B15" s="185" t="s">
        <v>134</v>
      </c>
      <c r="C15" s="186"/>
      <c r="D15" s="124">
        <v>0</v>
      </c>
    </row>
    <row r="16" spans="1:4" ht="34.5" customHeight="1">
      <c r="A16" s="52">
        <v>11</v>
      </c>
      <c r="B16" s="169" t="s">
        <v>102</v>
      </c>
      <c r="C16" s="169"/>
      <c r="D16" s="82">
        <f>SUM(D6:D15)</f>
        <v>21325.77</v>
      </c>
    </row>
    <row r="17" spans="1:4" ht="34.5" customHeight="1">
      <c r="A17" s="52">
        <v>12</v>
      </c>
      <c r="B17" s="169" t="s">
        <v>53</v>
      </c>
      <c r="C17" s="170"/>
      <c r="D17" s="124">
        <v>0</v>
      </c>
    </row>
    <row r="18" spans="1:4" ht="34.5" customHeight="1">
      <c r="A18" s="52">
        <v>13</v>
      </c>
      <c r="B18" s="169"/>
      <c r="C18" s="169"/>
      <c r="D18" s="74"/>
    </row>
    <row r="19" spans="1:4" ht="34.5" customHeight="1">
      <c r="A19" s="52">
        <v>14</v>
      </c>
      <c r="B19" s="184"/>
      <c r="C19" s="184"/>
      <c r="D19" s="71"/>
    </row>
    <row r="20" spans="1:4" ht="34.5" customHeight="1">
      <c r="A20" s="52">
        <v>15</v>
      </c>
      <c r="B20" s="175" t="s">
        <v>61</v>
      </c>
      <c r="C20" s="178"/>
      <c r="D20" s="126">
        <v>21325.77</v>
      </c>
    </row>
  </sheetData>
  <mergeCells count="16">
    <mergeCell ref="A1:D1"/>
    <mergeCell ref="B18:C18"/>
    <mergeCell ref="B19:C19"/>
    <mergeCell ref="B20:C20"/>
    <mergeCell ref="A2:D2"/>
    <mergeCell ref="B14:C14"/>
    <mergeCell ref="B15:C15"/>
    <mergeCell ref="B16:C16"/>
    <mergeCell ref="B17:C17"/>
    <mergeCell ref="B6:B10"/>
    <mergeCell ref="B11:C11"/>
    <mergeCell ref="B12:C12"/>
    <mergeCell ref="B13:C13"/>
    <mergeCell ref="A3:D3"/>
    <mergeCell ref="A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L7" sqref="L7"/>
    </sheetView>
  </sheetViews>
  <sheetFormatPr defaultColWidth="9.33203125" defaultRowHeight="11.25"/>
  <cols>
    <col min="1" max="1" width="31.33203125" style="0" customWidth="1"/>
    <col min="2" max="2" width="15.33203125" style="0" customWidth="1"/>
    <col min="4" max="4" width="17.33203125" style="0" customWidth="1"/>
    <col min="5" max="5" width="15.33203125" style="0" customWidth="1"/>
    <col min="8" max="8" width="23.66015625" style="0" customWidth="1"/>
    <col min="10" max="10" width="14.83203125" style="0" customWidth="1"/>
    <col min="11" max="11" width="12.33203125" style="0" customWidth="1"/>
    <col min="14" max="14" width="14.66015625" style="0" customWidth="1"/>
  </cols>
  <sheetData>
    <row r="1" spans="1:14" ht="50.25" customHeight="1">
      <c r="A1" s="232" t="s">
        <v>252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34.5" customHeight="1">
      <c r="A2" s="231" t="s">
        <v>253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ht="34.5" customHeight="1">
      <c r="A3" s="45" t="s">
        <v>21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34.5" customHeight="1">
      <c r="A4" s="175" t="s">
        <v>76</v>
      </c>
      <c r="B4" s="177" t="s">
        <v>50</v>
      </c>
      <c r="C4" s="187" t="s">
        <v>181</v>
      </c>
      <c r="D4" s="48" t="s">
        <v>141</v>
      </c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34.5" customHeight="1">
      <c r="A5" s="175"/>
      <c r="B5" s="177"/>
      <c r="C5" s="187"/>
      <c r="D5" s="181" t="s">
        <v>120</v>
      </c>
      <c r="E5" s="182" t="s">
        <v>136</v>
      </c>
      <c r="F5" s="182"/>
      <c r="G5" s="182"/>
      <c r="H5" s="182"/>
      <c r="I5" s="182"/>
      <c r="J5" s="183" t="s">
        <v>160</v>
      </c>
      <c r="K5" s="183" t="s">
        <v>124</v>
      </c>
      <c r="L5" s="179" t="s">
        <v>187</v>
      </c>
      <c r="M5" s="179" t="s">
        <v>89</v>
      </c>
      <c r="N5" s="180" t="s">
        <v>134</v>
      </c>
    </row>
    <row r="6" spans="1:14" ht="34.5" customHeight="1">
      <c r="A6" s="175"/>
      <c r="B6" s="177"/>
      <c r="C6" s="187"/>
      <c r="D6" s="181"/>
      <c r="E6" s="50" t="s">
        <v>222</v>
      </c>
      <c r="F6" s="75" t="s">
        <v>133</v>
      </c>
      <c r="G6" s="75" t="s">
        <v>31</v>
      </c>
      <c r="H6" s="49" t="s">
        <v>132</v>
      </c>
      <c r="I6" s="75" t="s">
        <v>175</v>
      </c>
      <c r="J6" s="183"/>
      <c r="K6" s="183"/>
      <c r="L6" s="179"/>
      <c r="M6" s="179"/>
      <c r="N6" s="180"/>
    </row>
    <row r="7" spans="1:14" ht="34.5" customHeight="1">
      <c r="A7" s="73" t="s">
        <v>148</v>
      </c>
      <c r="B7" s="46">
        <v>1</v>
      </c>
      <c r="C7" s="72">
        <v>2</v>
      </c>
      <c r="D7" s="46">
        <v>3</v>
      </c>
      <c r="E7" s="47">
        <v>4</v>
      </c>
      <c r="F7" s="46">
        <v>5</v>
      </c>
      <c r="G7" s="47">
        <v>6</v>
      </c>
      <c r="H7" s="46">
        <v>7</v>
      </c>
      <c r="I7" s="47">
        <v>8</v>
      </c>
      <c r="J7" s="46">
        <v>9</v>
      </c>
      <c r="K7" s="47">
        <v>10</v>
      </c>
      <c r="L7" s="46">
        <v>11</v>
      </c>
      <c r="M7" s="47">
        <v>12</v>
      </c>
      <c r="N7" s="46">
        <v>13</v>
      </c>
    </row>
    <row r="8" spans="1:14" ht="34.5" customHeight="1">
      <c r="A8" s="78" t="s">
        <v>229</v>
      </c>
      <c r="B8" s="85">
        <f>SUM(B9:B11)</f>
        <v>850.51</v>
      </c>
      <c r="C8" s="85"/>
      <c r="D8" s="85">
        <f>SUM(D9:D11)</f>
        <v>850.51</v>
      </c>
      <c r="E8" s="85">
        <f>SUM(E9:E11)</f>
        <v>842.51</v>
      </c>
      <c r="F8" s="85">
        <f>SUM(F9:F11)</f>
        <v>8</v>
      </c>
      <c r="G8" s="85"/>
      <c r="H8" s="85"/>
      <c r="I8" s="85"/>
      <c r="J8" s="85"/>
      <c r="K8" s="85"/>
      <c r="L8" s="85"/>
      <c r="M8" s="85"/>
      <c r="N8" s="86"/>
    </row>
    <row r="9" spans="1:14" ht="34.5" customHeight="1">
      <c r="A9" s="78" t="s">
        <v>69</v>
      </c>
      <c r="B9" s="87">
        <f>SUM(C9+D9+J9+K9+L9+M9+N9)</f>
        <v>748.74</v>
      </c>
      <c r="C9" s="122"/>
      <c r="D9" s="88">
        <f>SUM(E9:I9)</f>
        <v>748.74</v>
      </c>
      <c r="E9" s="123">
        <v>740.74</v>
      </c>
      <c r="F9" s="123">
        <v>8</v>
      </c>
      <c r="G9" s="123"/>
      <c r="H9" s="122"/>
      <c r="I9" s="127"/>
      <c r="J9" s="123"/>
      <c r="K9" s="123"/>
      <c r="L9" s="123"/>
      <c r="M9" s="123"/>
      <c r="N9" s="89"/>
    </row>
    <row r="10" spans="1:14" ht="34.5" customHeight="1">
      <c r="A10" s="79" t="s">
        <v>151</v>
      </c>
      <c r="B10" s="87">
        <f>C10+D10+J10+K10+L10+M10+N10</f>
        <v>79.71</v>
      </c>
      <c r="C10" s="89"/>
      <c r="D10" s="88">
        <f>SUM(E10:I10)</f>
        <v>79.71</v>
      </c>
      <c r="E10" s="123">
        <v>79.71</v>
      </c>
      <c r="F10" s="123"/>
      <c r="G10" s="123"/>
      <c r="H10" s="122"/>
      <c r="I10" s="127"/>
      <c r="J10" s="123"/>
      <c r="K10" s="123"/>
      <c r="L10" s="123"/>
      <c r="M10" s="123"/>
      <c r="N10" s="89"/>
    </row>
    <row r="11" spans="1:14" ht="34.5" customHeight="1">
      <c r="A11" s="79" t="s">
        <v>110</v>
      </c>
      <c r="B11" s="87">
        <f>C11+D11+J11+K11+L11+M11+N11</f>
        <v>22.06</v>
      </c>
      <c r="C11" s="82"/>
      <c r="D11" s="88">
        <f>SUM(E11:I11)</f>
        <v>22.06</v>
      </c>
      <c r="E11" s="87">
        <v>22.06</v>
      </c>
      <c r="F11" s="87"/>
      <c r="G11" s="87"/>
      <c r="H11" s="89"/>
      <c r="I11" s="88"/>
      <c r="J11" s="87"/>
      <c r="K11" s="87"/>
      <c r="L11" s="87"/>
      <c r="M11" s="87"/>
      <c r="N11" s="89"/>
    </row>
    <row r="12" spans="1:14" ht="34.5" customHeight="1">
      <c r="A12" s="79" t="s">
        <v>218</v>
      </c>
      <c r="B12" s="87">
        <f aca="true" t="shared" si="0" ref="B12:N12">SUM(B13:B18)</f>
        <v>20475.260000000002</v>
      </c>
      <c r="C12" s="87"/>
      <c r="D12" s="87">
        <f t="shared" si="0"/>
        <v>3395.86</v>
      </c>
      <c r="E12" s="87">
        <f t="shared" si="0"/>
        <v>3380.86</v>
      </c>
      <c r="F12" s="87">
        <f t="shared" si="0"/>
        <v>15</v>
      </c>
      <c r="G12" s="87"/>
      <c r="H12" s="87"/>
      <c r="I12" s="87"/>
      <c r="J12" s="87">
        <f t="shared" si="0"/>
        <v>16504.4</v>
      </c>
      <c r="K12" s="87">
        <f t="shared" si="0"/>
        <v>575</v>
      </c>
      <c r="L12" s="87"/>
      <c r="M12" s="87"/>
      <c r="N12" s="89"/>
    </row>
    <row r="13" spans="1:14" ht="34.5" customHeight="1">
      <c r="A13" s="79" t="s">
        <v>49</v>
      </c>
      <c r="B13" s="87"/>
      <c r="C13" s="122"/>
      <c r="D13" s="88"/>
      <c r="E13" s="123"/>
      <c r="F13" s="123"/>
      <c r="G13" s="123"/>
      <c r="H13" s="122"/>
      <c r="I13" s="127"/>
      <c r="J13" s="123"/>
      <c r="K13" s="123"/>
      <c r="L13" s="123"/>
      <c r="M13" s="123"/>
      <c r="N13" s="89"/>
    </row>
    <row r="14" spans="1:14" ht="34.5" customHeight="1">
      <c r="A14" s="79" t="s">
        <v>153</v>
      </c>
      <c r="B14" s="87">
        <f>C14+D14+J14+K14+L14+M14+N14</f>
        <v>19900.260000000002</v>
      </c>
      <c r="C14" s="122"/>
      <c r="D14" s="88">
        <f>SUM(E14:I14)</f>
        <v>3395.86</v>
      </c>
      <c r="E14" s="123">
        <v>3380.86</v>
      </c>
      <c r="F14" s="123">
        <v>15</v>
      </c>
      <c r="G14" s="123"/>
      <c r="H14" s="122"/>
      <c r="I14" s="127"/>
      <c r="J14" s="123">
        <v>16504.4</v>
      </c>
      <c r="K14" s="123"/>
      <c r="L14" s="123"/>
      <c r="M14" s="123"/>
      <c r="N14" s="89"/>
    </row>
    <row r="15" spans="1:14" ht="34.5" customHeight="1">
      <c r="A15" s="81" t="s">
        <v>189</v>
      </c>
      <c r="B15" s="87"/>
      <c r="C15" s="122"/>
      <c r="D15" s="88"/>
      <c r="E15" s="123"/>
      <c r="F15" s="123"/>
      <c r="G15" s="123"/>
      <c r="H15" s="122"/>
      <c r="I15" s="127"/>
      <c r="J15" s="123"/>
      <c r="K15" s="123"/>
      <c r="L15" s="123"/>
      <c r="M15" s="123"/>
      <c r="N15" s="89"/>
    </row>
    <row r="16" spans="1:14" ht="34.5" customHeight="1">
      <c r="A16" s="81" t="s">
        <v>83</v>
      </c>
      <c r="B16" s="87"/>
      <c r="C16" s="122"/>
      <c r="D16" s="88"/>
      <c r="E16" s="123"/>
      <c r="F16" s="123"/>
      <c r="G16" s="123"/>
      <c r="H16" s="122"/>
      <c r="I16" s="127"/>
      <c r="J16" s="123"/>
      <c r="K16" s="123"/>
      <c r="L16" s="123"/>
      <c r="M16" s="123"/>
      <c r="N16" s="89"/>
    </row>
    <row r="17" spans="1:14" ht="34.5" customHeight="1">
      <c r="A17" s="81" t="s">
        <v>225</v>
      </c>
      <c r="B17" s="87"/>
      <c r="C17" s="122"/>
      <c r="D17" s="88"/>
      <c r="E17" s="123"/>
      <c r="F17" s="123"/>
      <c r="G17" s="123"/>
      <c r="H17" s="122"/>
      <c r="I17" s="127"/>
      <c r="J17" s="123"/>
      <c r="K17" s="123"/>
      <c r="L17" s="123"/>
      <c r="M17" s="123"/>
      <c r="N17" s="89"/>
    </row>
    <row r="18" spans="1:14" ht="34.5" customHeight="1">
      <c r="A18" s="80" t="s">
        <v>101</v>
      </c>
      <c r="B18" s="87">
        <f>C18+D18+J18+K18+L18+M18+N18</f>
        <v>575</v>
      </c>
      <c r="C18" s="89"/>
      <c r="D18" s="88"/>
      <c r="E18" s="87"/>
      <c r="F18" s="87"/>
      <c r="G18" s="87"/>
      <c r="H18" s="89"/>
      <c r="I18" s="88"/>
      <c r="J18" s="87"/>
      <c r="K18" s="87">
        <v>575</v>
      </c>
      <c r="L18" s="87"/>
      <c r="M18" s="87"/>
      <c r="N18" s="89"/>
    </row>
    <row r="19" spans="1:14" ht="34.5" customHeight="1">
      <c r="A19" s="81"/>
      <c r="B19" s="86"/>
      <c r="C19" s="90"/>
      <c r="D19" s="91"/>
      <c r="E19" s="90"/>
      <c r="F19" s="92"/>
      <c r="G19" s="90"/>
      <c r="H19" s="90"/>
      <c r="I19" s="90"/>
      <c r="J19" s="90"/>
      <c r="K19" s="90"/>
      <c r="L19" s="90"/>
      <c r="M19" s="90"/>
      <c r="N19" s="86"/>
    </row>
    <row r="20" spans="1:14" ht="34.5" customHeight="1">
      <c r="A20" s="83"/>
      <c r="B20" s="86"/>
      <c r="C20" s="86"/>
      <c r="D20" s="91"/>
      <c r="E20" s="86"/>
      <c r="F20" s="91"/>
      <c r="G20" s="86"/>
      <c r="H20" s="86"/>
      <c r="I20" s="86"/>
      <c r="J20" s="86"/>
      <c r="K20" s="86"/>
      <c r="L20" s="86"/>
      <c r="M20" s="86"/>
      <c r="N20" s="86"/>
    </row>
    <row r="21" spans="1:14" ht="34.5" customHeight="1">
      <c r="A21" s="83"/>
      <c r="B21" s="93"/>
      <c r="C21" s="93"/>
      <c r="D21" s="94"/>
      <c r="E21" s="93"/>
      <c r="F21" s="94"/>
      <c r="G21" s="93"/>
      <c r="H21" s="93"/>
      <c r="I21" s="93"/>
      <c r="J21" s="93"/>
      <c r="K21" s="93"/>
      <c r="L21" s="93"/>
      <c r="M21" s="93"/>
      <c r="N21" s="86"/>
    </row>
    <row r="22" spans="1:14" ht="34.5" customHeight="1">
      <c r="A22" s="84" t="s">
        <v>220</v>
      </c>
      <c r="B22" s="87">
        <f>B12+B8</f>
        <v>21325.77</v>
      </c>
      <c r="C22" s="87"/>
      <c r="D22" s="87">
        <f>D12+D8</f>
        <v>4246.37</v>
      </c>
      <c r="E22" s="87">
        <f>E12+E8</f>
        <v>4223.37</v>
      </c>
      <c r="F22" s="87">
        <f>F12+F8</f>
        <v>23</v>
      </c>
      <c r="G22" s="87"/>
      <c r="H22" s="87"/>
      <c r="I22" s="87"/>
      <c r="J22" s="87">
        <v>16504.4</v>
      </c>
      <c r="K22" s="87">
        <v>575</v>
      </c>
      <c r="L22" s="87"/>
      <c r="M22" s="87"/>
      <c r="N22" s="87"/>
    </row>
  </sheetData>
  <mergeCells count="12">
    <mergeCell ref="M5:M6"/>
    <mergeCell ref="N5:N6"/>
    <mergeCell ref="A1:N1"/>
    <mergeCell ref="A2:N2"/>
    <mergeCell ref="E5:I5"/>
    <mergeCell ref="J5:J6"/>
    <mergeCell ref="K5:K6"/>
    <mergeCell ref="L5:L6"/>
    <mergeCell ref="A4:A6"/>
    <mergeCell ref="B4:B6"/>
    <mergeCell ref="C4:C6"/>
    <mergeCell ref="D5:D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showGridLines="0" showZeros="0" zoomScalePageLayoutView="0" workbookViewId="0" topLeftCell="A1">
      <selection activeCell="B16" sqref="B16"/>
    </sheetView>
  </sheetViews>
  <sheetFormatPr defaultColWidth="9.16015625" defaultRowHeight="11.25"/>
  <cols>
    <col min="1" max="1" width="13.33203125" style="0" customWidth="1"/>
    <col min="2" max="2" width="21.66015625" style="0" customWidth="1"/>
    <col min="3" max="3" width="12.5" style="0" customWidth="1"/>
    <col min="4" max="4" width="13.83203125" style="0" customWidth="1"/>
    <col min="5" max="5" width="15.5" style="0" customWidth="1"/>
    <col min="6" max="6" width="14.83203125" style="0" customWidth="1"/>
    <col min="7" max="7" width="13.33203125" style="0" customWidth="1"/>
    <col min="8" max="8" width="13.5" style="0" customWidth="1"/>
    <col min="9" max="9" width="14.16015625" style="0" customWidth="1"/>
    <col min="10" max="10" width="13.66015625" style="0" customWidth="1"/>
    <col min="11" max="11" width="15.5" style="0" customWidth="1"/>
    <col min="12" max="12" width="14.83203125" style="0" customWidth="1"/>
    <col min="13" max="13" width="14.16015625" style="0" customWidth="1"/>
  </cols>
  <sheetData>
    <row r="1" ht="17.25" customHeight="1">
      <c r="M1" s="43" t="s">
        <v>232</v>
      </c>
    </row>
    <row r="2" spans="1:13" ht="28.5" customHeight="1">
      <c r="A2" s="168" t="s">
        <v>205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15.75" customHeight="1">
      <c r="A3" s="154" t="str">
        <f>'1收支预算总表'!A3</f>
        <v>单位名称：邓州市民政局</v>
      </c>
      <c r="B3" s="154"/>
      <c r="C3" s="54"/>
      <c r="D3" s="55"/>
      <c r="E3" s="56"/>
      <c r="F3" s="56"/>
      <c r="G3" s="56"/>
      <c r="K3" s="155" t="s">
        <v>115</v>
      </c>
      <c r="L3" s="155"/>
      <c r="M3" s="155"/>
    </row>
    <row r="4" spans="1:13" ht="24.75" customHeight="1">
      <c r="A4" s="196" t="s">
        <v>95</v>
      </c>
      <c r="B4" s="167" t="s">
        <v>183</v>
      </c>
      <c r="C4" s="156" t="s">
        <v>71</v>
      </c>
      <c r="D4" s="198" t="s">
        <v>70</v>
      </c>
      <c r="E4" s="199"/>
      <c r="F4" s="199"/>
      <c r="G4" s="199"/>
      <c r="H4" s="199"/>
      <c r="I4" s="166"/>
      <c r="J4" s="167" t="s">
        <v>146</v>
      </c>
      <c r="K4" s="179" t="s">
        <v>187</v>
      </c>
      <c r="L4" s="179" t="s">
        <v>89</v>
      </c>
      <c r="M4" s="180" t="s">
        <v>134</v>
      </c>
    </row>
    <row r="5" spans="1:13" ht="28.5" customHeight="1">
      <c r="A5" s="197"/>
      <c r="B5" s="167"/>
      <c r="C5" s="149"/>
      <c r="D5" s="57" t="s">
        <v>242</v>
      </c>
      <c r="E5" s="57" t="s">
        <v>91</v>
      </c>
      <c r="F5" s="58" t="s">
        <v>180</v>
      </c>
      <c r="G5" s="57" t="s">
        <v>27</v>
      </c>
      <c r="H5" s="57" t="s">
        <v>92</v>
      </c>
      <c r="I5" s="57" t="s">
        <v>134</v>
      </c>
      <c r="J5" s="167"/>
      <c r="K5" s="179"/>
      <c r="L5" s="179"/>
      <c r="M5" s="180"/>
    </row>
    <row r="6" spans="1:13" ht="20.25" customHeight="1">
      <c r="A6" s="97" t="s">
        <v>148</v>
      </c>
      <c r="B6" s="97" t="s">
        <v>148</v>
      </c>
      <c r="C6" s="59">
        <v>1</v>
      </c>
      <c r="D6" s="97">
        <v>2</v>
      </c>
      <c r="E6" s="59">
        <v>3</v>
      </c>
      <c r="F6" s="59">
        <v>4</v>
      </c>
      <c r="G6" s="59">
        <v>5</v>
      </c>
      <c r="H6" s="59">
        <v>6</v>
      </c>
      <c r="I6" s="59">
        <v>7</v>
      </c>
      <c r="J6" s="59">
        <v>8</v>
      </c>
      <c r="K6" s="59">
        <v>9</v>
      </c>
      <c r="L6" s="97">
        <v>10</v>
      </c>
      <c r="M6" s="59">
        <v>11</v>
      </c>
    </row>
    <row r="7" spans="1:14" ht="20.25" customHeight="1">
      <c r="A7" s="130"/>
      <c r="B7" s="131" t="s">
        <v>50</v>
      </c>
      <c r="C7" s="128">
        <v>28</v>
      </c>
      <c r="D7" s="128">
        <v>28</v>
      </c>
      <c r="E7" s="128">
        <v>28</v>
      </c>
      <c r="F7" s="128">
        <v>0</v>
      </c>
      <c r="G7" s="128">
        <v>0</v>
      </c>
      <c r="H7" s="132">
        <v>0</v>
      </c>
      <c r="I7" s="132">
        <v>0</v>
      </c>
      <c r="J7" s="132">
        <v>0</v>
      </c>
      <c r="K7" s="128">
        <v>0</v>
      </c>
      <c r="L7" s="128">
        <v>0</v>
      </c>
      <c r="M7" s="129">
        <v>0</v>
      </c>
      <c r="N7" s="3"/>
    </row>
    <row r="8" spans="1:15" ht="20.25" customHeight="1">
      <c r="A8" s="130" t="s">
        <v>192</v>
      </c>
      <c r="B8" s="131" t="s">
        <v>48</v>
      </c>
      <c r="C8" s="128">
        <v>18</v>
      </c>
      <c r="D8" s="128">
        <v>18</v>
      </c>
      <c r="E8" s="128">
        <v>18</v>
      </c>
      <c r="F8" s="128">
        <v>0</v>
      </c>
      <c r="G8" s="128">
        <v>0</v>
      </c>
      <c r="H8" s="132">
        <v>0</v>
      </c>
      <c r="I8" s="132">
        <v>0</v>
      </c>
      <c r="J8" s="132">
        <v>0</v>
      </c>
      <c r="K8" s="128">
        <v>0</v>
      </c>
      <c r="L8" s="128">
        <v>0</v>
      </c>
      <c r="M8" s="129">
        <v>0</v>
      </c>
      <c r="N8" s="3"/>
      <c r="O8" s="3"/>
    </row>
    <row r="9" spans="1:13" ht="20.25" customHeight="1">
      <c r="A9" s="130" t="s">
        <v>81</v>
      </c>
      <c r="B9" s="131" t="s">
        <v>57</v>
      </c>
      <c r="C9" s="128">
        <v>18</v>
      </c>
      <c r="D9" s="128">
        <v>18</v>
      </c>
      <c r="E9" s="128">
        <v>18</v>
      </c>
      <c r="F9" s="128">
        <v>0</v>
      </c>
      <c r="G9" s="128">
        <v>0</v>
      </c>
      <c r="H9" s="132">
        <v>0</v>
      </c>
      <c r="I9" s="132">
        <v>0</v>
      </c>
      <c r="J9" s="132">
        <v>0</v>
      </c>
      <c r="K9" s="128">
        <v>0</v>
      </c>
      <c r="L9" s="128">
        <v>0</v>
      </c>
      <c r="M9" s="129">
        <v>0</v>
      </c>
    </row>
    <row r="10" spans="1:13" ht="20.25" customHeight="1">
      <c r="A10" s="130" t="s">
        <v>192</v>
      </c>
      <c r="B10" s="131" t="s">
        <v>48</v>
      </c>
      <c r="C10" s="128">
        <v>10</v>
      </c>
      <c r="D10" s="128">
        <v>10</v>
      </c>
      <c r="E10" s="128">
        <v>10</v>
      </c>
      <c r="F10" s="128">
        <v>0</v>
      </c>
      <c r="G10" s="128">
        <v>0</v>
      </c>
      <c r="H10" s="132">
        <v>0</v>
      </c>
      <c r="I10" s="132">
        <v>0</v>
      </c>
      <c r="J10" s="132">
        <v>0</v>
      </c>
      <c r="K10" s="128">
        <v>0</v>
      </c>
      <c r="L10" s="128">
        <v>0</v>
      </c>
      <c r="M10" s="129">
        <v>0</v>
      </c>
    </row>
    <row r="11" spans="1:13" ht="20.25" customHeight="1">
      <c r="A11" s="130" t="s">
        <v>23</v>
      </c>
      <c r="B11" s="131" t="s">
        <v>217</v>
      </c>
      <c r="C11" s="128">
        <v>10</v>
      </c>
      <c r="D11" s="128">
        <v>10</v>
      </c>
      <c r="E11" s="128">
        <v>10</v>
      </c>
      <c r="F11" s="128">
        <v>0</v>
      </c>
      <c r="G11" s="128">
        <v>0</v>
      </c>
      <c r="H11" s="132">
        <v>0</v>
      </c>
      <c r="I11" s="132">
        <v>0</v>
      </c>
      <c r="J11" s="132">
        <v>0</v>
      </c>
      <c r="K11" s="128">
        <v>0</v>
      </c>
      <c r="L11" s="128">
        <v>0</v>
      </c>
      <c r="M11" s="129">
        <v>0</v>
      </c>
    </row>
    <row r="12" spans="1:15" ht="20.25" customHeight="1">
      <c r="A12" s="99"/>
      <c r="B12" s="98"/>
      <c r="C12" s="100"/>
      <c r="D12" s="101"/>
      <c r="E12" s="102"/>
      <c r="F12" s="102"/>
      <c r="G12" s="102"/>
      <c r="H12" s="103"/>
      <c r="I12" s="103"/>
      <c r="J12" s="103"/>
      <c r="K12" s="102"/>
      <c r="L12" s="102"/>
      <c r="M12" s="100"/>
      <c r="N12" s="3"/>
      <c r="O12" s="3"/>
    </row>
    <row r="13" spans="1:13" ht="20.25" customHeight="1">
      <c r="A13" s="96"/>
      <c r="B13" s="95"/>
      <c r="C13" s="60"/>
      <c r="D13" s="61"/>
      <c r="E13" s="62"/>
      <c r="F13" s="62"/>
      <c r="G13" s="62"/>
      <c r="H13" s="63"/>
      <c r="I13" s="63"/>
      <c r="J13" s="63"/>
      <c r="K13" s="62"/>
      <c r="L13" s="62"/>
      <c r="M13" s="60"/>
    </row>
    <row r="14" spans="2:13" ht="9.75" customHeight="1">
      <c r="B14" s="3"/>
      <c r="F14" s="3"/>
      <c r="K14" s="3"/>
      <c r="L14" s="3"/>
      <c r="M14" s="3"/>
    </row>
    <row r="15" spans="2:3" ht="9.75" customHeight="1">
      <c r="B15" s="3"/>
      <c r="C15" s="3"/>
    </row>
    <row r="16" spans="3:12" ht="9.75" customHeight="1">
      <c r="C16" s="3"/>
      <c r="D16" s="3"/>
      <c r="F16" s="3"/>
      <c r="K16" s="3"/>
      <c r="L16" s="3"/>
    </row>
    <row r="17" spans="4:7" ht="9.75" customHeight="1">
      <c r="D17" s="3"/>
      <c r="G17" s="3"/>
    </row>
    <row r="18" spans="4:12" ht="9.75" customHeight="1">
      <c r="D18" s="3"/>
      <c r="E18" s="3"/>
      <c r="F18" s="3"/>
      <c r="K18" s="3"/>
      <c r="L18" s="3"/>
    </row>
    <row r="19" spans="4:12" ht="9.75" customHeight="1">
      <c r="D19" s="3"/>
      <c r="E19" s="3"/>
      <c r="F19" s="3"/>
      <c r="K19" s="3"/>
      <c r="L19" s="3"/>
    </row>
    <row r="20" spans="5:7" ht="9.75" customHeight="1">
      <c r="E20" s="3"/>
      <c r="F20" s="3"/>
      <c r="G20" s="3"/>
    </row>
    <row r="21" spans="6:12" ht="9.75" customHeight="1">
      <c r="F21" s="3"/>
      <c r="G21" s="3"/>
      <c r="K21" s="3"/>
      <c r="L21" s="3"/>
    </row>
    <row r="22" spans="7:10" ht="9.75" customHeight="1">
      <c r="G22" s="3"/>
      <c r="H22" s="3"/>
      <c r="I22" s="3"/>
      <c r="J22" s="3"/>
    </row>
    <row r="23" ht="9.75" customHeight="1"/>
    <row r="24" ht="9.75" customHeight="1"/>
    <row r="25" ht="9.75" customHeight="1">
      <c r="G25" s="3"/>
    </row>
  </sheetData>
  <sheetProtection/>
  <mergeCells count="11">
    <mergeCell ref="A2:M2"/>
    <mergeCell ref="A3:B3"/>
    <mergeCell ref="K3:M3"/>
    <mergeCell ref="B4:B5"/>
    <mergeCell ref="C4:C5"/>
    <mergeCell ref="K4:K5"/>
    <mergeCell ref="M4:M5"/>
    <mergeCell ref="A4:A5"/>
    <mergeCell ref="D4:I4"/>
    <mergeCell ref="L4:L5"/>
    <mergeCell ref="J4:J5"/>
  </mergeCells>
  <printOptions/>
  <pageMargins left="0.7874015748031495" right="0.5905511811023622" top="1.1811023622047243" bottom="0.9999999849815068" header="0.4999999924907534" footer="0.499999992490753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43"/>
  <sheetViews>
    <sheetView showGridLines="0" showZeros="0" zoomScalePageLayoutView="0" workbookViewId="0" topLeftCell="G1">
      <selection activeCell="P16" sqref="P16"/>
    </sheetView>
  </sheetViews>
  <sheetFormatPr defaultColWidth="9.16015625" defaultRowHeight="11.25"/>
  <cols>
    <col min="1" max="3" width="5" style="0" customWidth="1"/>
    <col min="4" max="4" width="10.66015625" style="0" customWidth="1"/>
    <col min="5" max="5" width="26" style="0" customWidth="1"/>
    <col min="6" max="6" width="10.33203125" style="0" customWidth="1"/>
    <col min="7" max="7" width="8.83203125" style="0" customWidth="1"/>
    <col min="8" max="8" width="9.83203125" style="0" customWidth="1"/>
    <col min="9" max="10" width="8.66015625" style="0" customWidth="1"/>
    <col min="11" max="11" width="7.33203125" style="0" customWidth="1"/>
    <col min="12" max="12" width="8.66015625" style="0" customWidth="1"/>
    <col min="13" max="13" width="8.33203125" style="0" customWidth="1"/>
    <col min="14" max="14" width="7.33203125" style="0" customWidth="1"/>
    <col min="15" max="16" width="9.16015625" style="0" customWidth="1"/>
    <col min="17" max="23" width="7.33203125" style="0" customWidth="1"/>
    <col min="24" max="24" width="9.16015625" style="0" customWidth="1"/>
    <col min="25" max="29" width="7.33203125" style="0" customWidth="1"/>
    <col min="30" max="30" width="4.5" style="0" customWidth="1"/>
    <col min="31" max="31" width="7.33203125" style="0" customWidth="1"/>
    <col min="32" max="32" width="4.83203125" style="0" customWidth="1"/>
    <col min="33" max="36" width="9.16015625" style="0" customWidth="1"/>
    <col min="37" max="37" width="6" style="0" customWidth="1"/>
    <col min="38" max="38" width="8.66015625" style="0" customWidth="1"/>
    <col min="39" max="43" width="8" style="0" customWidth="1"/>
    <col min="44" max="44" width="8.66015625" style="0" customWidth="1"/>
    <col min="45" max="47" width="8.83203125" style="0" customWidth="1"/>
    <col min="48" max="48" width="9.16015625" style="0" customWidth="1"/>
    <col min="49" max="55" width="8.66015625" style="0" customWidth="1"/>
  </cols>
  <sheetData>
    <row r="1" ht="13.5" customHeight="1">
      <c r="BC1" t="s">
        <v>154</v>
      </c>
    </row>
    <row r="2" spans="1:55" ht="25.5" customHeight="1">
      <c r="A2" s="115" t="s">
        <v>100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</row>
    <row r="3" spans="1:55" ht="25.5" customHeight="1">
      <c r="A3" s="201" t="s">
        <v>244</v>
      </c>
      <c r="B3" s="201"/>
      <c r="C3" s="201"/>
      <c r="D3" s="201"/>
      <c r="E3" s="201"/>
      <c r="F3" s="5"/>
      <c r="G3" s="5"/>
      <c r="H3" s="3"/>
      <c r="AX3" s="17"/>
      <c r="BC3" s="6" t="s">
        <v>115</v>
      </c>
    </row>
    <row r="4" spans="1:55" ht="24.75" customHeight="1">
      <c r="A4" s="203" t="s">
        <v>241</v>
      </c>
      <c r="B4" s="203"/>
      <c r="C4" s="203"/>
      <c r="D4" s="151" t="s">
        <v>95</v>
      </c>
      <c r="E4" s="151" t="s">
        <v>65</v>
      </c>
      <c r="F4" s="153" t="s">
        <v>161</v>
      </c>
      <c r="G4" s="7" t="s">
        <v>19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 t="s">
        <v>129</v>
      </c>
      <c r="AX4" s="18"/>
      <c r="AY4" s="8"/>
      <c r="AZ4" s="8"/>
      <c r="BA4" s="8"/>
      <c r="BB4" s="8"/>
      <c r="BC4" s="8"/>
    </row>
    <row r="5" spans="1:55" ht="24" customHeight="1">
      <c r="A5" s="204"/>
      <c r="B5" s="204"/>
      <c r="C5" s="204"/>
      <c r="D5" s="153"/>
      <c r="E5" s="153"/>
      <c r="F5" s="153"/>
      <c r="G5" s="153" t="s">
        <v>159</v>
      </c>
      <c r="H5" s="4" t="s">
        <v>119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 t="s">
        <v>11</v>
      </c>
      <c r="AM5" s="9"/>
      <c r="AN5" s="4"/>
      <c r="AO5" s="4"/>
      <c r="AP5" s="4"/>
      <c r="AQ5" s="4"/>
      <c r="AR5" s="4" t="s">
        <v>156</v>
      </c>
      <c r="AS5" s="4"/>
      <c r="AT5" s="4"/>
      <c r="AU5" s="4"/>
      <c r="AV5" s="4"/>
      <c r="AW5" s="153" t="s">
        <v>50</v>
      </c>
      <c r="AX5" s="150" t="s">
        <v>14</v>
      </c>
      <c r="AY5" s="153" t="s">
        <v>188</v>
      </c>
      <c r="AZ5" s="153" t="s">
        <v>135</v>
      </c>
      <c r="BA5" s="150" t="s">
        <v>18</v>
      </c>
      <c r="BB5" s="150" t="s">
        <v>34</v>
      </c>
      <c r="BC5" s="153" t="s">
        <v>1</v>
      </c>
    </row>
    <row r="6" spans="1:55" ht="20.25" customHeight="1">
      <c r="A6" s="202" t="s">
        <v>88</v>
      </c>
      <c r="B6" s="200" t="s">
        <v>164</v>
      </c>
      <c r="C6" s="200" t="s">
        <v>158</v>
      </c>
      <c r="D6" s="153"/>
      <c r="E6" s="153"/>
      <c r="F6" s="153"/>
      <c r="G6" s="153"/>
      <c r="H6" s="153" t="s">
        <v>159</v>
      </c>
      <c r="I6" s="153" t="s">
        <v>145</v>
      </c>
      <c r="J6" s="153" t="s">
        <v>137</v>
      </c>
      <c r="K6" s="150" t="s">
        <v>77</v>
      </c>
      <c r="L6" s="153" t="s">
        <v>216</v>
      </c>
      <c r="M6" s="150" t="s">
        <v>47</v>
      </c>
      <c r="N6" s="150" t="s">
        <v>172</v>
      </c>
      <c r="O6" s="150" t="s">
        <v>198</v>
      </c>
      <c r="P6" s="150" t="s">
        <v>80</v>
      </c>
      <c r="Q6" s="153" t="s">
        <v>42</v>
      </c>
      <c r="R6" s="153" t="s">
        <v>224</v>
      </c>
      <c r="S6" s="150" t="s">
        <v>228</v>
      </c>
      <c r="T6" s="153" t="s">
        <v>8</v>
      </c>
      <c r="U6" s="153" t="s">
        <v>64</v>
      </c>
      <c r="V6" s="150" t="s">
        <v>99</v>
      </c>
      <c r="W6" s="153" t="s">
        <v>174</v>
      </c>
      <c r="X6" s="153" t="s">
        <v>236</v>
      </c>
      <c r="Y6" s="153" t="s">
        <v>25</v>
      </c>
      <c r="Z6" s="153" t="s">
        <v>85</v>
      </c>
      <c r="AA6" s="150" t="s">
        <v>113</v>
      </c>
      <c r="AB6" s="150" t="s">
        <v>111</v>
      </c>
      <c r="AC6" s="153" t="s">
        <v>107</v>
      </c>
      <c r="AD6" s="153" t="s">
        <v>75</v>
      </c>
      <c r="AE6" s="153" t="s">
        <v>197</v>
      </c>
      <c r="AF6" s="153" t="s">
        <v>36</v>
      </c>
      <c r="AG6" s="153" t="s">
        <v>163</v>
      </c>
      <c r="AH6" s="153" t="s">
        <v>170</v>
      </c>
      <c r="AI6" s="153" t="s">
        <v>35</v>
      </c>
      <c r="AJ6" s="153" t="s">
        <v>140</v>
      </c>
      <c r="AK6" s="153" t="s">
        <v>67</v>
      </c>
      <c r="AL6" s="153" t="s">
        <v>159</v>
      </c>
      <c r="AM6" s="153" t="s">
        <v>108</v>
      </c>
      <c r="AN6" s="205" t="s">
        <v>32</v>
      </c>
      <c r="AO6" s="153" t="s">
        <v>177</v>
      </c>
      <c r="AP6" s="150" t="s">
        <v>204</v>
      </c>
      <c r="AQ6" s="150" t="s">
        <v>52</v>
      </c>
      <c r="AR6" s="153" t="s">
        <v>50</v>
      </c>
      <c r="AS6" s="153" t="s">
        <v>208</v>
      </c>
      <c r="AT6" s="153" t="s">
        <v>126</v>
      </c>
      <c r="AU6" s="153" t="s">
        <v>139</v>
      </c>
      <c r="AV6" s="153" t="s">
        <v>203</v>
      </c>
      <c r="AW6" s="153"/>
      <c r="AX6" s="152"/>
      <c r="AY6" s="153"/>
      <c r="AZ6" s="153"/>
      <c r="BA6" s="152"/>
      <c r="BB6" s="152"/>
      <c r="BC6" s="153"/>
    </row>
    <row r="7" spans="1:55" ht="37.5" customHeight="1">
      <c r="A7" s="202"/>
      <c r="B7" s="200"/>
      <c r="C7" s="200"/>
      <c r="D7" s="153"/>
      <c r="E7" s="153"/>
      <c r="F7" s="153"/>
      <c r="G7" s="153"/>
      <c r="H7" s="153"/>
      <c r="I7" s="153"/>
      <c r="J7" s="153"/>
      <c r="K7" s="151"/>
      <c r="L7" s="153"/>
      <c r="M7" s="151"/>
      <c r="N7" s="151"/>
      <c r="O7" s="151"/>
      <c r="P7" s="151"/>
      <c r="Q7" s="153"/>
      <c r="R7" s="153"/>
      <c r="S7" s="151"/>
      <c r="T7" s="153"/>
      <c r="U7" s="153"/>
      <c r="V7" s="151"/>
      <c r="W7" s="153"/>
      <c r="X7" s="153"/>
      <c r="Y7" s="153"/>
      <c r="Z7" s="153"/>
      <c r="AA7" s="151"/>
      <c r="AB7" s="151"/>
      <c r="AC7" s="153"/>
      <c r="AD7" s="153"/>
      <c r="AE7" s="153"/>
      <c r="AF7" s="153"/>
      <c r="AG7" s="150"/>
      <c r="AH7" s="150"/>
      <c r="AI7" s="150"/>
      <c r="AJ7" s="150"/>
      <c r="AK7" s="153"/>
      <c r="AL7" s="153"/>
      <c r="AM7" s="153"/>
      <c r="AN7" s="205"/>
      <c r="AO7" s="153"/>
      <c r="AP7" s="151"/>
      <c r="AQ7" s="151"/>
      <c r="AR7" s="153"/>
      <c r="AS7" s="153"/>
      <c r="AT7" s="153"/>
      <c r="AU7" s="153"/>
      <c r="AV7" s="153"/>
      <c r="AW7" s="153"/>
      <c r="AX7" s="151"/>
      <c r="AY7" s="153"/>
      <c r="AZ7" s="153"/>
      <c r="BA7" s="151"/>
      <c r="BB7" s="151"/>
      <c r="BC7" s="153"/>
    </row>
    <row r="8" spans="1:55" ht="24" customHeight="1">
      <c r="A8" s="10" t="s">
        <v>148</v>
      </c>
      <c r="B8" s="11" t="s">
        <v>148</v>
      </c>
      <c r="C8" s="11" t="s">
        <v>148</v>
      </c>
      <c r="D8" s="12" t="s">
        <v>148</v>
      </c>
      <c r="E8" s="13" t="s">
        <v>148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18">
        <v>23</v>
      </c>
      <c r="AC8" s="119">
        <v>24</v>
      </c>
      <c r="AD8" s="119">
        <v>25</v>
      </c>
      <c r="AE8" s="12">
        <v>26</v>
      </c>
      <c r="AF8" s="12">
        <v>27</v>
      </c>
      <c r="AG8" s="12">
        <v>28</v>
      </c>
      <c r="AH8" s="12">
        <v>29</v>
      </c>
      <c r="AI8" s="12">
        <v>30</v>
      </c>
      <c r="AJ8" s="12">
        <v>31</v>
      </c>
      <c r="AK8" s="12">
        <v>32</v>
      </c>
      <c r="AL8" s="12">
        <v>33</v>
      </c>
      <c r="AM8" s="12">
        <v>34</v>
      </c>
      <c r="AN8" s="12">
        <v>35</v>
      </c>
      <c r="AO8" s="12">
        <v>36</v>
      </c>
      <c r="AP8" s="12">
        <v>37</v>
      </c>
      <c r="AQ8" s="12">
        <v>38</v>
      </c>
      <c r="AR8" s="12">
        <v>39</v>
      </c>
      <c r="AS8" s="12">
        <v>40</v>
      </c>
      <c r="AT8" s="12">
        <v>41</v>
      </c>
      <c r="AU8" s="12">
        <v>42</v>
      </c>
      <c r="AV8" s="12">
        <v>43</v>
      </c>
      <c r="AW8" s="12">
        <v>44</v>
      </c>
      <c r="AX8" s="12">
        <v>45</v>
      </c>
      <c r="AY8" s="12">
        <v>46</v>
      </c>
      <c r="AZ8" s="12">
        <v>47</v>
      </c>
      <c r="BA8" s="12">
        <v>48</v>
      </c>
      <c r="BB8" s="121">
        <v>49</v>
      </c>
      <c r="BC8" s="121">
        <v>50</v>
      </c>
    </row>
    <row r="9" spans="1:55" s="3" customFormat="1" ht="21" customHeight="1">
      <c r="A9" s="34"/>
      <c r="B9" s="35"/>
      <c r="C9" s="35"/>
      <c r="D9" s="33"/>
      <c r="E9" s="35" t="s">
        <v>50</v>
      </c>
      <c r="F9" s="134">
        <f>F11+F28+F36+F38+F40+F42</f>
        <v>4223.37</v>
      </c>
      <c r="G9" s="134">
        <f aca="true" t="shared" si="0" ref="G9:AY9">G11+G28+G36+G38+G40+G42</f>
        <v>842.51</v>
      </c>
      <c r="H9" s="134">
        <f t="shared" si="0"/>
        <v>740.74</v>
      </c>
      <c r="I9" s="134">
        <f t="shared" si="0"/>
        <v>225.63</v>
      </c>
      <c r="J9" s="134">
        <f t="shared" si="0"/>
        <v>99.85</v>
      </c>
      <c r="K9" s="134">
        <f t="shared" si="0"/>
        <v>0</v>
      </c>
      <c r="L9" s="134">
        <f t="shared" si="0"/>
        <v>0</v>
      </c>
      <c r="M9" s="134">
        <f t="shared" si="0"/>
        <v>0</v>
      </c>
      <c r="N9" s="134">
        <f t="shared" si="0"/>
        <v>3.81</v>
      </c>
      <c r="O9" s="134">
        <f t="shared" si="0"/>
        <v>1.91</v>
      </c>
      <c r="P9" s="134">
        <f t="shared" si="0"/>
        <v>1.73</v>
      </c>
      <c r="Q9" s="134">
        <f t="shared" si="0"/>
        <v>0</v>
      </c>
      <c r="R9" s="134">
        <f t="shared" si="0"/>
        <v>73.47</v>
      </c>
      <c r="S9" s="134">
        <f t="shared" si="0"/>
        <v>0</v>
      </c>
      <c r="T9" s="134">
        <f t="shared" si="0"/>
        <v>0.49</v>
      </c>
      <c r="U9" s="134">
        <f t="shared" si="0"/>
        <v>28.17</v>
      </c>
      <c r="V9" s="134">
        <f t="shared" si="0"/>
        <v>0.78</v>
      </c>
      <c r="W9" s="134">
        <f t="shared" si="0"/>
        <v>1.74</v>
      </c>
      <c r="X9" s="134">
        <f t="shared" si="0"/>
        <v>2.44</v>
      </c>
      <c r="Y9" s="134">
        <f t="shared" si="0"/>
        <v>0</v>
      </c>
      <c r="Z9" s="134">
        <f t="shared" si="0"/>
        <v>20.72</v>
      </c>
      <c r="AA9" s="134">
        <f t="shared" si="0"/>
        <v>77.04</v>
      </c>
      <c r="AB9" s="134">
        <f t="shared" si="0"/>
        <v>52.2</v>
      </c>
      <c r="AC9" s="134">
        <f t="shared" si="0"/>
        <v>0</v>
      </c>
      <c r="AD9" s="134">
        <f t="shared" si="0"/>
        <v>0</v>
      </c>
      <c r="AE9" s="134">
        <f t="shared" si="0"/>
        <v>23.04</v>
      </c>
      <c r="AF9" s="134">
        <f t="shared" si="0"/>
        <v>0</v>
      </c>
      <c r="AG9" s="134">
        <f t="shared" si="0"/>
        <v>79.21</v>
      </c>
      <c r="AH9" s="134">
        <f t="shared" si="0"/>
        <v>29.049999999999997</v>
      </c>
      <c r="AI9" s="134">
        <f t="shared" si="0"/>
        <v>10.85</v>
      </c>
      <c r="AJ9" s="134">
        <f t="shared" si="0"/>
        <v>8.61</v>
      </c>
      <c r="AK9" s="134">
        <f t="shared" si="0"/>
        <v>0</v>
      </c>
      <c r="AL9" s="134">
        <f t="shared" si="0"/>
        <v>22.060000000000002</v>
      </c>
      <c r="AM9" s="134">
        <f t="shared" si="0"/>
        <v>17.43</v>
      </c>
      <c r="AN9" s="134">
        <f t="shared" si="0"/>
        <v>1.2</v>
      </c>
      <c r="AO9" s="134">
        <f t="shared" si="0"/>
        <v>0.32</v>
      </c>
      <c r="AP9" s="134">
        <f t="shared" si="0"/>
        <v>0.5800000000000001</v>
      </c>
      <c r="AQ9" s="134">
        <f t="shared" si="0"/>
        <v>2.5300000000000002</v>
      </c>
      <c r="AR9" s="134">
        <f t="shared" si="0"/>
        <v>79.71</v>
      </c>
      <c r="AS9" s="134">
        <f t="shared" si="0"/>
        <v>35.5</v>
      </c>
      <c r="AT9" s="134">
        <f t="shared" si="0"/>
        <v>4.64</v>
      </c>
      <c r="AU9" s="134">
        <f t="shared" si="0"/>
        <v>11.97</v>
      </c>
      <c r="AV9" s="134">
        <f t="shared" si="0"/>
        <v>27.6</v>
      </c>
      <c r="AW9" s="134">
        <f t="shared" si="0"/>
        <v>3380.86</v>
      </c>
      <c r="AX9" s="134">
        <f t="shared" si="0"/>
        <v>0</v>
      </c>
      <c r="AY9" s="134">
        <f t="shared" si="0"/>
        <v>3380.86</v>
      </c>
      <c r="AZ9" s="134">
        <v>0</v>
      </c>
      <c r="BA9" s="134">
        <v>0</v>
      </c>
      <c r="BB9" s="134">
        <v>0</v>
      </c>
      <c r="BC9" s="139">
        <v>0</v>
      </c>
    </row>
    <row r="10" spans="1:57" ht="21" customHeight="1">
      <c r="A10" s="34"/>
      <c r="B10" s="35"/>
      <c r="C10" s="35"/>
      <c r="D10" s="33"/>
      <c r="E10" s="35" t="s">
        <v>48</v>
      </c>
      <c r="F10" s="134">
        <f>F11+F42+F40+F38+F36+F28</f>
        <v>4223.37</v>
      </c>
      <c r="G10" s="134">
        <f aca="true" t="shared" si="1" ref="G10:BC10">G11+G42+G40+G38+G36+G28</f>
        <v>842.51</v>
      </c>
      <c r="H10" s="134">
        <f t="shared" si="1"/>
        <v>740.74</v>
      </c>
      <c r="I10" s="134">
        <f t="shared" si="1"/>
        <v>225.63</v>
      </c>
      <c r="J10" s="134">
        <f t="shared" si="1"/>
        <v>99.85</v>
      </c>
      <c r="K10" s="134">
        <f t="shared" si="1"/>
        <v>0</v>
      </c>
      <c r="L10" s="134">
        <f t="shared" si="1"/>
        <v>0</v>
      </c>
      <c r="M10" s="134">
        <f t="shared" si="1"/>
        <v>0</v>
      </c>
      <c r="N10" s="134">
        <f t="shared" si="1"/>
        <v>3.81</v>
      </c>
      <c r="O10" s="134">
        <f t="shared" si="1"/>
        <v>1.91</v>
      </c>
      <c r="P10" s="134">
        <f t="shared" si="1"/>
        <v>1.73</v>
      </c>
      <c r="Q10" s="134">
        <f t="shared" si="1"/>
        <v>0</v>
      </c>
      <c r="R10" s="134">
        <f t="shared" si="1"/>
        <v>73.47</v>
      </c>
      <c r="S10" s="134">
        <f t="shared" si="1"/>
        <v>0</v>
      </c>
      <c r="T10" s="134">
        <f t="shared" si="1"/>
        <v>0.49</v>
      </c>
      <c r="U10" s="134">
        <f t="shared" si="1"/>
        <v>28.17</v>
      </c>
      <c r="V10" s="134">
        <f t="shared" si="1"/>
        <v>0.78</v>
      </c>
      <c r="W10" s="134">
        <f t="shared" si="1"/>
        <v>1.74</v>
      </c>
      <c r="X10" s="134">
        <f t="shared" si="1"/>
        <v>2.44</v>
      </c>
      <c r="Y10" s="134">
        <f t="shared" si="1"/>
        <v>0</v>
      </c>
      <c r="Z10" s="134">
        <f t="shared" si="1"/>
        <v>20.72</v>
      </c>
      <c r="AA10" s="134">
        <f t="shared" si="1"/>
        <v>77.04</v>
      </c>
      <c r="AB10" s="134">
        <f t="shared" si="1"/>
        <v>52.2</v>
      </c>
      <c r="AC10" s="134">
        <f t="shared" si="1"/>
        <v>0</v>
      </c>
      <c r="AD10" s="134">
        <f t="shared" si="1"/>
        <v>0</v>
      </c>
      <c r="AE10" s="134">
        <f t="shared" si="1"/>
        <v>23.04</v>
      </c>
      <c r="AF10" s="134">
        <f t="shared" si="1"/>
        <v>0</v>
      </c>
      <c r="AG10" s="134">
        <f t="shared" si="1"/>
        <v>79.21</v>
      </c>
      <c r="AH10" s="134">
        <f t="shared" si="1"/>
        <v>29.049999999999997</v>
      </c>
      <c r="AI10" s="134">
        <f t="shared" si="1"/>
        <v>10.85</v>
      </c>
      <c r="AJ10" s="134">
        <f t="shared" si="1"/>
        <v>8.61</v>
      </c>
      <c r="AK10" s="134">
        <f t="shared" si="1"/>
        <v>0</v>
      </c>
      <c r="AL10" s="134">
        <f t="shared" si="1"/>
        <v>22.060000000000002</v>
      </c>
      <c r="AM10" s="134">
        <f t="shared" si="1"/>
        <v>17.43</v>
      </c>
      <c r="AN10" s="134">
        <f t="shared" si="1"/>
        <v>1.2</v>
      </c>
      <c r="AO10" s="134">
        <f t="shared" si="1"/>
        <v>0.32</v>
      </c>
      <c r="AP10" s="134">
        <f t="shared" si="1"/>
        <v>0.5800000000000001</v>
      </c>
      <c r="AQ10" s="134">
        <f t="shared" si="1"/>
        <v>2.5300000000000002</v>
      </c>
      <c r="AR10" s="134">
        <f t="shared" si="1"/>
        <v>79.71</v>
      </c>
      <c r="AS10" s="134">
        <f t="shared" si="1"/>
        <v>35.5</v>
      </c>
      <c r="AT10" s="134">
        <f t="shared" si="1"/>
        <v>4.64</v>
      </c>
      <c r="AU10" s="134">
        <f t="shared" si="1"/>
        <v>11.97</v>
      </c>
      <c r="AV10" s="134">
        <f t="shared" si="1"/>
        <v>27.6</v>
      </c>
      <c r="AW10" s="134">
        <f t="shared" si="1"/>
        <v>3380.86</v>
      </c>
      <c r="AX10" s="134">
        <f t="shared" si="1"/>
        <v>0</v>
      </c>
      <c r="AY10" s="134">
        <f t="shared" si="1"/>
        <v>3380.86</v>
      </c>
      <c r="AZ10" s="134">
        <f t="shared" si="1"/>
        <v>0</v>
      </c>
      <c r="BA10" s="134">
        <f t="shared" si="1"/>
        <v>0</v>
      </c>
      <c r="BB10" s="134">
        <f t="shared" si="1"/>
        <v>0</v>
      </c>
      <c r="BC10" s="134">
        <f t="shared" si="1"/>
        <v>0</v>
      </c>
      <c r="BD10" s="3"/>
      <c r="BE10" s="120"/>
    </row>
    <row r="11" spans="1:55" ht="21" customHeight="1">
      <c r="A11" s="34"/>
      <c r="B11" s="35"/>
      <c r="C11" s="35"/>
      <c r="D11" s="33" t="s">
        <v>7</v>
      </c>
      <c r="E11" s="35" t="s">
        <v>57</v>
      </c>
      <c r="F11" s="134">
        <v>3979.36</v>
      </c>
      <c r="G11" s="134">
        <v>678.5</v>
      </c>
      <c r="H11" s="135">
        <v>587.61</v>
      </c>
      <c r="I11" s="133">
        <v>188.42</v>
      </c>
      <c r="J11" s="134">
        <v>82.6</v>
      </c>
      <c r="K11" s="136">
        <v>0</v>
      </c>
      <c r="L11" s="136">
        <v>0</v>
      </c>
      <c r="M11" s="135">
        <v>0</v>
      </c>
      <c r="N11" s="137">
        <v>3.81</v>
      </c>
      <c r="O11" s="136">
        <v>1.91</v>
      </c>
      <c r="P11" s="135">
        <v>1.25</v>
      </c>
      <c r="Q11" s="138">
        <v>0</v>
      </c>
      <c r="R11" s="133">
        <v>61.21</v>
      </c>
      <c r="S11" s="134">
        <v>0</v>
      </c>
      <c r="T11" s="134">
        <v>0</v>
      </c>
      <c r="U11" s="134">
        <v>23.68</v>
      </c>
      <c r="V11" s="134">
        <v>0.65</v>
      </c>
      <c r="W11" s="134">
        <v>1.45</v>
      </c>
      <c r="X11" s="134">
        <v>2.03</v>
      </c>
      <c r="Y11" s="134">
        <v>0</v>
      </c>
      <c r="Z11" s="134">
        <v>17.31</v>
      </c>
      <c r="AA11" s="134">
        <v>77.04</v>
      </c>
      <c r="AB11" s="134">
        <v>0</v>
      </c>
      <c r="AC11" s="134">
        <v>0</v>
      </c>
      <c r="AD11" s="134">
        <v>0</v>
      </c>
      <c r="AE11" s="135">
        <v>19.32</v>
      </c>
      <c r="AF11" s="137">
        <v>0</v>
      </c>
      <c r="AG11" s="136">
        <v>66.63</v>
      </c>
      <c r="AH11" s="135">
        <v>24.2</v>
      </c>
      <c r="AI11" s="136">
        <v>9.11</v>
      </c>
      <c r="AJ11" s="135">
        <v>6.99</v>
      </c>
      <c r="AK11" s="138">
        <v>0</v>
      </c>
      <c r="AL11" s="133">
        <v>17.82</v>
      </c>
      <c r="AM11" s="134">
        <v>14.52</v>
      </c>
      <c r="AN11" s="134">
        <v>1.2</v>
      </c>
      <c r="AO11" s="134">
        <v>0.32</v>
      </c>
      <c r="AP11" s="134">
        <v>0.46</v>
      </c>
      <c r="AQ11" s="139">
        <v>1.32</v>
      </c>
      <c r="AR11" s="133">
        <v>73.07</v>
      </c>
      <c r="AS11" s="134">
        <v>32</v>
      </c>
      <c r="AT11" s="134">
        <v>3.48</v>
      </c>
      <c r="AU11" s="134">
        <v>9.99</v>
      </c>
      <c r="AV11" s="135">
        <v>27.6</v>
      </c>
      <c r="AW11" s="133">
        <v>3300.86</v>
      </c>
      <c r="AX11" s="134">
        <v>0</v>
      </c>
      <c r="AY11" s="134">
        <v>3300.86</v>
      </c>
      <c r="AZ11" s="134">
        <v>0</v>
      </c>
      <c r="BA11" s="134">
        <v>0</v>
      </c>
      <c r="BB11" s="134">
        <v>0</v>
      </c>
      <c r="BC11" s="139">
        <v>0</v>
      </c>
    </row>
    <row r="12" spans="1:55" ht="21" customHeight="1">
      <c r="A12" s="34" t="s">
        <v>116</v>
      </c>
      <c r="B12" s="35" t="s">
        <v>26</v>
      </c>
      <c r="C12" s="35" t="s">
        <v>90</v>
      </c>
      <c r="D12" s="33" t="s">
        <v>81</v>
      </c>
      <c r="E12" s="35" t="s">
        <v>190</v>
      </c>
      <c r="F12" s="134">
        <v>519.41</v>
      </c>
      <c r="G12" s="157">
        <v>519.41</v>
      </c>
      <c r="H12" s="135">
        <v>444.56</v>
      </c>
      <c r="I12" s="133">
        <v>188.42</v>
      </c>
      <c r="J12" s="134">
        <v>82.6</v>
      </c>
      <c r="K12" s="136">
        <v>0</v>
      </c>
      <c r="L12" s="136">
        <v>0</v>
      </c>
      <c r="M12" s="135">
        <v>0</v>
      </c>
      <c r="N12" s="137">
        <v>0</v>
      </c>
      <c r="O12" s="136">
        <v>0</v>
      </c>
      <c r="P12" s="135">
        <v>0</v>
      </c>
      <c r="Q12" s="138">
        <v>0</v>
      </c>
      <c r="R12" s="133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4">
        <v>17.31</v>
      </c>
      <c r="AA12" s="134">
        <v>46.08</v>
      </c>
      <c r="AB12" s="134">
        <v>0</v>
      </c>
      <c r="AC12" s="134">
        <v>0</v>
      </c>
      <c r="AD12" s="134">
        <v>0</v>
      </c>
      <c r="AE12" s="135">
        <v>19.32</v>
      </c>
      <c r="AF12" s="137">
        <v>0</v>
      </c>
      <c r="AG12" s="136">
        <v>66.63</v>
      </c>
      <c r="AH12" s="135">
        <v>24.2</v>
      </c>
      <c r="AI12" s="136">
        <v>0</v>
      </c>
      <c r="AJ12" s="135">
        <v>0</v>
      </c>
      <c r="AK12" s="138">
        <v>0</v>
      </c>
      <c r="AL12" s="133">
        <v>1.78</v>
      </c>
      <c r="AM12" s="134">
        <v>0</v>
      </c>
      <c r="AN12" s="134">
        <v>0</v>
      </c>
      <c r="AO12" s="134">
        <v>0</v>
      </c>
      <c r="AP12" s="134">
        <v>0.46</v>
      </c>
      <c r="AQ12" s="139">
        <v>1.32</v>
      </c>
      <c r="AR12" s="133">
        <v>73.07</v>
      </c>
      <c r="AS12" s="134">
        <v>32</v>
      </c>
      <c r="AT12" s="134">
        <v>3.48</v>
      </c>
      <c r="AU12" s="134">
        <v>9.99</v>
      </c>
      <c r="AV12" s="135">
        <v>27.6</v>
      </c>
      <c r="AW12" s="133">
        <v>0</v>
      </c>
      <c r="AX12" s="134">
        <v>0</v>
      </c>
      <c r="AY12" s="134">
        <v>0</v>
      </c>
      <c r="AZ12" s="134">
        <v>0</v>
      </c>
      <c r="BA12" s="134">
        <v>0</v>
      </c>
      <c r="BB12" s="134">
        <v>0</v>
      </c>
      <c r="BC12" s="139">
        <v>0</v>
      </c>
    </row>
    <row r="13" spans="1:55" ht="21" customHeight="1">
      <c r="A13" s="34" t="s">
        <v>116</v>
      </c>
      <c r="B13" s="35" t="s">
        <v>26</v>
      </c>
      <c r="C13" s="35" t="s">
        <v>167</v>
      </c>
      <c r="D13" s="33" t="s">
        <v>81</v>
      </c>
      <c r="E13" s="35" t="s">
        <v>45</v>
      </c>
      <c r="F13" s="134">
        <v>322.75</v>
      </c>
      <c r="G13" s="134">
        <v>0</v>
      </c>
      <c r="H13" s="135">
        <v>0</v>
      </c>
      <c r="I13" s="133">
        <v>0</v>
      </c>
      <c r="J13" s="134">
        <v>0</v>
      </c>
      <c r="K13" s="136">
        <v>0</v>
      </c>
      <c r="L13" s="136">
        <v>0</v>
      </c>
      <c r="M13" s="135">
        <v>0</v>
      </c>
      <c r="N13" s="137">
        <v>0</v>
      </c>
      <c r="O13" s="136">
        <v>0</v>
      </c>
      <c r="P13" s="135">
        <v>0</v>
      </c>
      <c r="Q13" s="138">
        <v>0</v>
      </c>
      <c r="R13" s="133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4">
        <v>0</v>
      </c>
      <c r="AA13" s="134">
        <v>0</v>
      </c>
      <c r="AB13" s="134">
        <v>0</v>
      </c>
      <c r="AC13" s="134">
        <v>0</v>
      </c>
      <c r="AD13" s="134">
        <v>0</v>
      </c>
      <c r="AE13" s="135">
        <v>0</v>
      </c>
      <c r="AF13" s="137">
        <v>0</v>
      </c>
      <c r="AG13" s="136">
        <v>0</v>
      </c>
      <c r="AH13" s="135">
        <v>0</v>
      </c>
      <c r="AI13" s="136">
        <v>0</v>
      </c>
      <c r="AJ13" s="135">
        <v>0</v>
      </c>
      <c r="AK13" s="138">
        <v>0</v>
      </c>
      <c r="AL13" s="133">
        <v>0</v>
      </c>
      <c r="AM13" s="134">
        <v>0</v>
      </c>
      <c r="AN13" s="134">
        <v>0</v>
      </c>
      <c r="AO13" s="134">
        <v>0</v>
      </c>
      <c r="AP13" s="134">
        <v>0</v>
      </c>
      <c r="AQ13" s="139">
        <v>0</v>
      </c>
      <c r="AR13" s="133">
        <v>0</v>
      </c>
      <c r="AS13" s="134">
        <v>0</v>
      </c>
      <c r="AT13" s="134">
        <v>0</v>
      </c>
      <c r="AU13" s="134">
        <v>0</v>
      </c>
      <c r="AV13" s="135">
        <v>0</v>
      </c>
      <c r="AW13" s="133">
        <v>322.75</v>
      </c>
      <c r="AX13" s="134">
        <v>0</v>
      </c>
      <c r="AY13" s="134">
        <v>322.75</v>
      </c>
      <c r="AZ13" s="134">
        <v>0</v>
      </c>
      <c r="BA13" s="134">
        <v>0</v>
      </c>
      <c r="BB13" s="134">
        <v>0</v>
      </c>
      <c r="BC13" s="139">
        <v>0</v>
      </c>
    </row>
    <row r="14" spans="1:55" ht="21" customHeight="1">
      <c r="A14" s="34" t="s">
        <v>116</v>
      </c>
      <c r="B14" s="35" t="s">
        <v>87</v>
      </c>
      <c r="C14" s="35" t="s">
        <v>90</v>
      </c>
      <c r="D14" s="33" t="s">
        <v>81</v>
      </c>
      <c r="E14" s="35" t="s">
        <v>96</v>
      </c>
      <c r="F14" s="134">
        <v>55.55</v>
      </c>
      <c r="G14" s="157">
        <v>55.55</v>
      </c>
      <c r="H14" s="135">
        <v>54.03</v>
      </c>
      <c r="I14" s="133">
        <v>0</v>
      </c>
      <c r="J14" s="134">
        <v>0</v>
      </c>
      <c r="K14" s="136">
        <v>0</v>
      </c>
      <c r="L14" s="136">
        <v>0</v>
      </c>
      <c r="M14" s="135">
        <v>0</v>
      </c>
      <c r="N14" s="137">
        <v>3.81</v>
      </c>
      <c r="O14" s="136">
        <v>1.91</v>
      </c>
      <c r="P14" s="135">
        <v>1.25</v>
      </c>
      <c r="Q14" s="138">
        <v>0</v>
      </c>
      <c r="R14" s="133"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4">
        <v>0</v>
      </c>
      <c r="AA14" s="134">
        <v>30.96</v>
      </c>
      <c r="AB14" s="134">
        <v>0</v>
      </c>
      <c r="AC14" s="134">
        <v>0</v>
      </c>
      <c r="AD14" s="134">
        <v>0</v>
      </c>
      <c r="AE14" s="135">
        <v>0</v>
      </c>
      <c r="AF14" s="137">
        <v>0</v>
      </c>
      <c r="AG14" s="136">
        <v>0</v>
      </c>
      <c r="AH14" s="135">
        <v>0</v>
      </c>
      <c r="AI14" s="136">
        <v>9.11</v>
      </c>
      <c r="AJ14" s="135">
        <v>6.99</v>
      </c>
      <c r="AK14" s="138">
        <v>0</v>
      </c>
      <c r="AL14" s="133">
        <v>1.52</v>
      </c>
      <c r="AM14" s="134">
        <v>0</v>
      </c>
      <c r="AN14" s="134">
        <v>1.2</v>
      </c>
      <c r="AO14" s="134">
        <v>0.32</v>
      </c>
      <c r="AP14" s="134">
        <v>0</v>
      </c>
      <c r="AQ14" s="139">
        <v>0</v>
      </c>
      <c r="AR14" s="133">
        <v>0</v>
      </c>
      <c r="AS14" s="134">
        <v>0</v>
      </c>
      <c r="AT14" s="134">
        <v>0</v>
      </c>
      <c r="AU14" s="134">
        <v>0</v>
      </c>
      <c r="AV14" s="135">
        <v>0</v>
      </c>
      <c r="AW14" s="133">
        <v>0</v>
      </c>
      <c r="AX14" s="134">
        <v>0</v>
      </c>
      <c r="AY14" s="134">
        <v>0</v>
      </c>
      <c r="AZ14" s="134">
        <v>0</v>
      </c>
      <c r="BA14" s="134">
        <v>0</v>
      </c>
      <c r="BB14" s="134">
        <v>0</v>
      </c>
      <c r="BC14" s="139">
        <v>0</v>
      </c>
    </row>
    <row r="15" spans="1:55" ht="21" customHeight="1">
      <c r="A15" s="34" t="s">
        <v>116</v>
      </c>
      <c r="B15" s="35" t="s">
        <v>87</v>
      </c>
      <c r="C15" s="35" t="s">
        <v>87</v>
      </c>
      <c r="D15" s="33" t="s">
        <v>81</v>
      </c>
      <c r="E15" s="35" t="s">
        <v>12</v>
      </c>
      <c r="F15" s="134">
        <v>61.21</v>
      </c>
      <c r="G15" s="134">
        <v>61.21</v>
      </c>
      <c r="H15" s="135">
        <v>61.21</v>
      </c>
      <c r="I15" s="133">
        <v>0</v>
      </c>
      <c r="J15" s="134">
        <v>0</v>
      </c>
      <c r="K15" s="136">
        <v>0</v>
      </c>
      <c r="L15" s="136">
        <v>0</v>
      </c>
      <c r="M15" s="135">
        <v>0</v>
      </c>
      <c r="N15" s="137">
        <v>0</v>
      </c>
      <c r="O15" s="136">
        <v>0</v>
      </c>
      <c r="P15" s="135">
        <v>0</v>
      </c>
      <c r="Q15" s="138">
        <v>0</v>
      </c>
      <c r="R15" s="133">
        <v>61.21</v>
      </c>
      <c r="S15" s="134">
        <v>0</v>
      </c>
      <c r="T15" s="134">
        <v>0</v>
      </c>
      <c r="U15" s="134">
        <v>0</v>
      </c>
      <c r="V15" s="134">
        <v>0</v>
      </c>
      <c r="W15" s="134">
        <v>0</v>
      </c>
      <c r="X15" s="134">
        <v>0</v>
      </c>
      <c r="Y15" s="134">
        <v>0</v>
      </c>
      <c r="Z15" s="134">
        <v>0</v>
      </c>
      <c r="AA15" s="134">
        <v>0</v>
      </c>
      <c r="AB15" s="134">
        <v>0</v>
      </c>
      <c r="AC15" s="134">
        <v>0</v>
      </c>
      <c r="AD15" s="134">
        <v>0</v>
      </c>
      <c r="AE15" s="135">
        <v>0</v>
      </c>
      <c r="AF15" s="137">
        <v>0</v>
      </c>
      <c r="AG15" s="136">
        <v>0</v>
      </c>
      <c r="AH15" s="135">
        <v>0</v>
      </c>
      <c r="AI15" s="136">
        <v>0</v>
      </c>
      <c r="AJ15" s="135">
        <v>0</v>
      </c>
      <c r="AK15" s="138">
        <v>0</v>
      </c>
      <c r="AL15" s="133">
        <v>0</v>
      </c>
      <c r="AM15" s="134">
        <v>0</v>
      </c>
      <c r="AN15" s="134">
        <v>0</v>
      </c>
      <c r="AO15" s="134">
        <v>0</v>
      </c>
      <c r="AP15" s="134">
        <v>0</v>
      </c>
      <c r="AQ15" s="139">
        <v>0</v>
      </c>
      <c r="AR15" s="133">
        <v>0</v>
      </c>
      <c r="AS15" s="134">
        <v>0</v>
      </c>
      <c r="AT15" s="134">
        <v>0</v>
      </c>
      <c r="AU15" s="134">
        <v>0</v>
      </c>
      <c r="AV15" s="135">
        <v>0</v>
      </c>
      <c r="AW15" s="133">
        <v>0</v>
      </c>
      <c r="AX15" s="134">
        <v>0</v>
      </c>
      <c r="AY15" s="134">
        <v>0</v>
      </c>
      <c r="AZ15" s="134">
        <v>0</v>
      </c>
      <c r="BA15" s="134">
        <v>0</v>
      </c>
      <c r="BB15" s="134">
        <v>0</v>
      </c>
      <c r="BC15" s="139">
        <v>0</v>
      </c>
    </row>
    <row r="16" spans="1:55" ht="21" customHeight="1">
      <c r="A16" s="34" t="s">
        <v>116</v>
      </c>
      <c r="B16" s="35" t="s">
        <v>150</v>
      </c>
      <c r="C16" s="35" t="s">
        <v>167</v>
      </c>
      <c r="D16" s="33" t="s">
        <v>81</v>
      </c>
      <c r="E16" s="35" t="s">
        <v>94</v>
      </c>
      <c r="F16" s="134">
        <v>2.6</v>
      </c>
      <c r="G16" s="134">
        <v>0</v>
      </c>
      <c r="H16" s="135">
        <v>0</v>
      </c>
      <c r="I16" s="133">
        <v>0</v>
      </c>
      <c r="J16" s="134">
        <v>0</v>
      </c>
      <c r="K16" s="136">
        <v>0</v>
      </c>
      <c r="L16" s="136">
        <v>0</v>
      </c>
      <c r="M16" s="135">
        <v>0</v>
      </c>
      <c r="N16" s="137">
        <v>0</v>
      </c>
      <c r="O16" s="136">
        <v>0</v>
      </c>
      <c r="P16" s="135">
        <v>0</v>
      </c>
      <c r="Q16" s="138">
        <v>0</v>
      </c>
      <c r="R16" s="133">
        <v>0</v>
      </c>
      <c r="S16" s="134">
        <v>0</v>
      </c>
      <c r="T16" s="134">
        <v>0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4">
        <v>0</v>
      </c>
      <c r="AB16" s="134">
        <v>0</v>
      </c>
      <c r="AC16" s="134">
        <v>0</v>
      </c>
      <c r="AD16" s="134">
        <v>0</v>
      </c>
      <c r="AE16" s="135">
        <v>0</v>
      </c>
      <c r="AF16" s="137">
        <v>0</v>
      </c>
      <c r="AG16" s="136">
        <v>0</v>
      </c>
      <c r="AH16" s="135">
        <v>0</v>
      </c>
      <c r="AI16" s="136">
        <v>0</v>
      </c>
      <c r="AJ16" s="135">
        <v>0</v>
      </c>
      <c r="AK16" s="138">
        <v>0</v>
      </c>
      <c r="AL16" s="133">
        <v>0</v>
      </c>
      <c r="AM16" s="134">
        <v>0</v>
      </c>
      <c r="AN16" s="134">
        <v>0</v>
      </c>
      <c r="AO16" s="134">
        <v>0</v>
      </c>
      <c r="AP16" s="134">
        <v>0</v>
      </c>
      <c r="AQ16" s="139">
        <v>0</v>
      </c>
      <c r="AR16" s="133">
        <v>0</v>
      </c>
      <c r="AS16" s="134">
        <v>0</v>
      </c>
      <c r="AT16" s="134">
        <v>0</v>
      </c>
      <c r="AU16" s="134">
        <v>0</v>
      </c>
      <c r="AV16" s="135">
        <v>0</v>
      </c>
      <c r="AW16" s="133">
        <v>2.6</v>
      </c>
      <c r="AX16" s="134">
        <v>0</v>
      </c>
      <c r="AY16" s="134">
        <v>2.6</v>
      </c>
      <c r="AZ16" s="134">
        <v>0</v>
      </c>
      <c r="BA16" s="134">
        <v>0</v>
      </c>
      <c r="BB16" s="134">
        <v>0</v>
      </c>
      <c r="BC16" s="139">
        <v>0</v>
      </c>
    </row>
    <row r="17" spans="1:55" ht="21" customHeight="1">
      <c r="A17" s="34" t="s">
        <v>116</v>
      </c>
      <c r="B17" s="35" t="s">
        <v>231</v>
      </c>
      <c r="C17" s="35" t="s">
        <v>90</v>
      </c>
      <c r="D17" s="33" t="s">
        <v>81</v>
      </c>
      <c r="E17" s="35" t="s">
        <v>127</v>
      </c>
      <c r="F17" s="134">
        <v>188.6</v>
      </c>
      <c r="G17" s="157" t="s">
        <v>243</v>
      </c>
      <c r="H17" s="135">
        <v>0</v>
      </c>
      <c r="I17" s="133">
        <v>0</v>
      </c>
      <c r="J17" s="134">
        <v>0</v>
      </c>
      <c r="K17" s="136">
        <v>0</v>
      </c>
      <c r="L17" s="136">
        <v>0</v>
      </c>
      <c r="M17" s="135">
        <v>0</v>
      </c>
      <c r="N17" s="137">
        <v>0</v>
      </c>
      <c r="O17" s="136">
        <v>0</v>
      </c>
      <c r="P17" s="135">
        <v>0</v>
      </c>
      <c r="Q17" s="138">
        <v>0</v>
      </c>
      <c r="R17" s="133"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0</v>
      </c>
      <c r="AB17" s="134">
        <v>0</v>
      </c>
      <c r="AC17" s="134">
        <v>0</v>
      </c>
      <c r="AD17" s="134">
        <v>0</v>
      </c>
      <c r="AE17" s="135">
        <v>0</v>
      </c>
      <c r="AF17" s="137">
        <v>0</v>
      </c>
      <c r="AG17" s="136">
        <v>0</v>
      </c>
      <c r="AH17" s="135">
        <v>0</v>
      </c>
      <c r="AI17" s="136">
        <v>0</v>
      </c>
      <c r="AJ17" s="135">
        <v>0</v>
      </c>
      <c r="AK17" s="138">
        <v>0</v>
      </c>
      <c r="AL17" s="133">
        <v>0</v>
      </c>
      <c r="AM17" s="134">
        <v>0</v>
      </c>
      <c r="AN17" s="134">
        <v>0</v>
      </c>
      <c r="AO17" s="134">
        <v>0</v>
      </c>
      <c r="AP17" s="134">
        <v>0</v>
      </c>
      <c r="AQ17" s="139">
        <v>0</v>
      </c>
      <c r="AR17" s="133">
        <v>0</v>
      </c>
      <c r="AS17" s="134">
        <v>0</v>
      </c>
      <c r="AT17" s="134">
        <v>0</v>
      </c>
      <c r="AU17" s="134">
        <v>0</v>
      </c>
      <c r="AV17" s="135">
        <v>0</v>
      </c>
      <c r="AW17" s="133">
        <v>188.6</v>
      </c>
      <c r="AX17" s="134">
        <v>0</v>
      </c>
      <c r="AY17" s="134">
        <v>188.6</v>
      </c>
      <c r="AZ17" s="134">
        <v>0</v>
      </c>
      <c r="BA17" s="134">
        <v>0</v>
      </c>
      <c r="BB17" s="134">
        <v>0</v>
      </c>
      <c r="BC17" s="139">
        <v>0</v>
      </c>
    </row>
    <row r="18" spans="1:55" ht="21" customHeight="1">
      <c r="A18" s="34" t="s">
        <v>116</v>
      </c>
      <c r="B18" s="35" t="s">
        <v>231</v>
      </c>
      <c r="C18" s="35" t="s">
        <v>26</v>
      </c>
      <c r="D18" s="33" t="s">
        <v>81</v>
      </c>
      <c r="E18" s="35" t="s">
        <v>93</v>
      </c>
      <c r="F18" s="134">
        <v>9.72</v>
      </c>
      <c r="G18" s="134">
        <v>0</v>
      </c>
      <c r="H18" s="135">
        <v>0</v>
      </c>
      <c r="I18" s="133">
        <v>0</v>
      </c>
      <c r="J18" s="134">
        <v>0</v>
      </c>
      <c r="K18" s="136">
        <v>0</v>
      </c>
      <c r="L18" s="136">
        <v>0</v>
      </c>
      <c r="M18" s="135">
        <v>0</v>
      </c>
      <c r="N18" s="137">
        <v>0</v>
      </c>
      <c r="O18" s="136">
        <v>0</v>
      </c>
      <c r="P18" s="135">
        <v>0</v>
      </c>
      <c r="Q18" s="138">
        <v>0</v>
      </c>
      <c r="R18" s="133">
        <v>0</v>
      </c>
      <c r="S18" s="134">
        <v>0</v>
      </c>
      <c r="T18" s="134">
        <v>0</v>
      </c>
      <c r="U18" s="134">
        <v>0</v>
      </c>
      <c r="V18" s="134">
        <v>0</v>
      </c>
      <c r="W18" s="134">
        <v>0</v>
      </c>
      <c r="X18" s="134">
        <v>0</v>
      </c>
      <c r="Y18" s="134">
        <v>0</v>
      </c>
      <c r="Z18" s="134">
        <v>0</v>
      </c>
      <c r="AA18" s="134">
        <v>0</v>
      </c>
      <c r="AB18" s="134">
        <v>0</v>
      </c>
      <c r="AC18" s="134">
        <v>0</v>
      </c>
      <c r="AD18" s="134">
        <v>0</v>
      </c>
      <c r="AE18" s="135">
        <v>0</v>
      </c>
      <c r="AF18" s="137">
        <v>0</v>
      </c>
      <c r="AG18" s="136">
        <v>0</v>
      </c>
      <c r="AH18" s="135">
        <v>0</v>
      </c>
      <c r="AI18" s="136">
        <v>0</v>
      </c>
      <c r="AJ18" s="135">
        <v>0</v>
      </c>
      <c r="AK18" s="138">
        <v>0</v>
      </c>
      <c r="AL18" s="133">
        <v>0</v>
      </c>
      <c r="AM18" s="134">
        <v>0</v>
      </c>
      <c r="AN18" s="134">
        <v>0</v>
      </c>
      <c r="AO18" s="134">
        <v>0</v>
      </c>
      <c r="AP18" s="134">
        <v>0</v>
      </c>
      <c r="AQ18" s="139">
        <v>0</v>
      </c>
      <c r="AR18" s="133">
        <v>0</v>
      </c>
      <c r="AS18" s="134">
        <v>0</v>
      </c>
      <c r="AT18" s="134">
        <v>0</v>
      </c>
      <c r="AU18" s="134">
        <v>0</v>
      </c>
      <c r="AV18" s="135">
        <v>0</v>
      </c>
      <c r="AW18" s="133">
        <v>9.72</v>
      </c>
      <c r="AX18" s="134">
        <v>0</v>
      </c>
      <c r="AY18" s="134">
        <v>9.72</v>
      </c>
      <c r="AZ18" s="134">
        <v>0</v>
      </c>
      <c r="BA18" s="134">
        <v>0</v>
      </c>
      <c r="BB18" s="134">
        <v>0</v>
      </c>
      <c r="BC18" s="139">
        <v>0</v>
      </c>
    </row>
    <row r="19" spans="1:55" ht="21" customHeight="1">
      <c r="A19" s="34" t="s">
        <v>116</v>
      </c>
      <c r="B19" s="35" t="s">
        <v>41</v>
      </c>
      <c r="C19" s="35" t="s">
        <v>90</v>
      </c>
      <c r="D19" s="33" t="s">
        <v>81</v>
      </c>
      <c r="E19" s="35" t="s">
        <v>144</v>
      </c>
      <c r="F19" s="134">
        <v>60</v>
      </c>
      <c r="G19" s="134">
        <v>0</v>
      </c>
      <c r="H19" s="135">
        <v>0</v>
      </c>
      <c r="I19" s="133">
        <v>0</v>
      </c>
      <c r="J19" s="134">
        <v>0</v>
      </c>
      <c r="K19" s="136">
        <v>0</v>
      </c>
      <c r="L19" s="136">
        <v>0</v>
      </c>
      <c r="M19" s="135">
        <v>0</v>
      </c>
      <c r="N19" s="137">
        <v>0</v>
      </c>
      <c r="O19" s="136">
        <v>0</v>
      </c>
      <c r="P19" s="135">
        <v>0</v>
      </c>
      <c r="Q19" s="138">
        <v>0</v>
      </c>
      <c r="R19" s="133"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v>0</v>
      </c>
      <c r="Y19" s="134">
        <v>0</v>
      </c>
      <c r="Z19" s="134">
        <v>0</v>
      </c>
      <c r="AA19" s="134">
        <v>0</v>
      </c>
      <c r="AB19" s="134">
        <v>0</v>
      </c>
      <c r="AC19" s="134">
        <v>0</v>
      </c>
      <c r="AD19" s="134">
        <v>0</v>
      </c>
      <c r="AE19" s="135">
        <v>0</v>
      </c>
      <c r="AF19" s="137">
        <v>0</v>
      </c>
      <c r="AG19" s="136">
        <v>0</v>
      </c>
      <c r="AH19" s="135">
        <v>0</v>
      </c>
      <c r="AI19" s="136">
        <v>0</v>
      </c>
      <c r="AJ19" s="135">
        <v>0</v>
      </c>
      <c r="AK19" s="138">
        <v>0</v>
      </c>
      <c r="AL19" s="133">
        <v>0</v>
      </c>
      <c r="AM19" s="134">
        <v>0</v>
      </c>
      <c r="AN19" s="134">
        <v>0</v>
      </c>
      <c r="AO19" s="134">
        <v>0</v>
      </c>
      <c r="AP19" s="134">
        <v>0</v>
      </c>
      <c r="AQ19" s="139">
        <v>0</v>
      </c>
      <c r="AR19" s="133">
        <v>0</v>
      </c>
      <c r="AS19" s="134">
        <v>0</v>
      </c>
      <c r="AT19" s="134">
        <v>0</v>
      </c>
      <c r="AU19" s="134">
        <v>0</v>
      </c>
      <c r="AV19" s="135">
        <v>0</v>
      </c>
      <c r="AW19" s="133">
        <v>60</v>
      </c>
      <c r="AX19" s="134">
        <v>0</v>
      </c>
      <c r="AY19" s="134">
        <v>60</v>
      </c>
      <c r="AZ19" s="134">
        <v>0</v>
      </c>
      <c r="BA19" s="134">
        <v>0</v>
      </c>
      <c r="BB19" s="134">
        <v>0</v>
      </c>
      <c r="BC19" s="139">
        <v>0</v>
      </c>
    </row>
    <row r="20" spans="1:55" ht="21" customHeight="1">
      <c r="A20" s="34" t="s">
        <v>116</v>
      </c>
      <c r="B20" s="35" t="s">
        <v>182</v>
      </c>
      <c r="C20" s="35" t="s">
        <v>26</v>
      </c>
      <c r="D20" s="33" t="s">
        <v>81</v>
      </c>
      <c r="E20" s="35" t="s">
        <v>128</v>
      </c>
      <c r="F20" s="134">
        <v>2504.2</v>
      </c>
      <c r="G20" s="134">
        <v>0</v>
      </c>
      <c r="H20" s="135">
        <v>0</v>
      </c>
      <c r="I20" s="133">
        <v>0</v>
      </c>
      <c r="J20" s="134">
        <v>0</v>
      </c>
      <c r="K20" s="136">
        <v>0</v>
      </c>
      <c r="L20" s="136">
        <v>0</v>
      </c>
      <c r="M20" s="135">
        <v>0</v>
      </c>
      <c r="N20" s="137">
        <v>0</v>
      </c>
      <c r="O20" s="136">
        <v>0</v>
      </c>
      <c r="P20" s="135">
        <v>0</v>
      </c>
      <c r="Q20" s="138">
        <v>0</v>
      </c>
      <c r="R20" s="133">
        <v>0</v>
      </c>
      <c r="S20" s="134"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0</v>
      </c>
      <c r="Y20" s="134">
        <v>0</v>
      </c>
      <c r="Z20" s="134">
        <v>0</v>
      </c>
      <c r="AA20" s="134">
        <v>0</v>
      </c>
      <c r="AB20" s="134">
        <v>0</v>
      </c>
      <c r="AC20" s="134">
        <v>0</v>
      </c>
      <c r="AD20" s="134">
        <v>0</v>
      </c>
      <c r="AE20" s="135">
        <v>0</v>
      </c>
      <c r="AF20" s="137">
        <v>0</v>
      </c>
      <c r="AG20" s="136">
        <v>0</v>
      </c>
      <c r="AH20" s="135">
        <v>0</v>
      </c>
      <c r="AI20" s="136">
        <v>0</v>
      </c>
      <c r="AJ20" s="135">
        <v>0</v>
      </c>
      <c r="AK20" s="138">
        <v>0</v>
      </c>
      <c r="AL20" s="133">
        <v>0</v>
      </c>
      <c r="AM20" s="134">
        <v>0</v>
      </c>
      <c r="AN20" s="134">
        <v>0</v>
      </c>
      <c r="AO20" s="134">
        <v>0</v>
      </c>
      <c r="AP20" s="134">
        <v>0</v>
      </c>
      <c r="AQ20" s="139">
        <v>0</v>
      </c>
      <c r="AR20" s="133">
        <v>0</v>
      </c>
      <c r="AS20" s="134">
        <v>0</v>
      </c>
      <c r="AT20" s="134">
        <v>0</v>
      </c>
      <c r="AU20" s="134">
        <v>0</v>
      </c>
      <c r="AV20" s="135">
        <v>0</v>
      </c>
      <c r="AW20" s="133">
        <v>2504.2</v>
      </c>
      <c r="AX20" s="134">
        <v>0</v>
      </c>
      <c r="AY20" s="134">
        <v>2504.2</v>
      </c>
      <c r="AZ20" s="134">
        <v>0</v>
      </c>
      <c r="BA20" s="134">
        <v>0</v>
      </c>
      <c r="BB20" s="134">
        <v>0</v>
      </c>
      <c r="BC20" s="139">
        <v>0</v>
      </c>
    </row>
    <row r="21" spans="1:55" ht="21" customHeight="1">
      <c r="A21" s="34" t="s">
        <v>116</v>
      </c>
      <c r="B21" s="35" t="s">
        <v>186</v>
      </c>
      <c r="C21" s="35" t="s">
        <v>26</v>
      </c>
      <c r="D21" s="33" t="s">
        <v>81</v>
      </c>
      <c r="E21" s="35" t="s">
        <v>219</v>
      </c>
      <c r="F21" s="134">
        <v>25.08</v>
      </c>
      <c r="G21" s="134">
        <v>0</v>
      </c>
      <c r="H21" s="135">
        <v>0</v>
      </c>
      <c r="I21" s="133">
        <v>0</v>
      </c>
      <c r="J21" s="134">
        <v>0</v>
      </c>
      <c r="K21" s="136">
        <v>0</v>
      </c>
      <c r="L21" s="136">
        <v>0</v>
      </c>
      <c r="M21" s="135">
        <v>0</v>
      </c>
      <c r="N21" s="137">
        <v>0</v>
      </c>
      <c r="O21" s="136">
        <v>0</v>
      </c>
      <c r="P21" s="135">
        <v>0</v>
      </c>
      <c r="Q21" s="138">
        <v>0</v>
      </c>
      <c r="R21" s="133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134">
        <v>0</v>
      </c>
      <c r="AA21" s="134">
        <v>0</v>
      </c>
      <c r="AB21" s="134">
        <v>0</v>
      </c>
      <c r="AC21" s="134">
        <v>0</v>
      </c>
      <c r="AD21" s="134">
        <v>0</v>
      </c>
      <c r="AE21" s="135">
        <v>0</v>
      </c>
      <c r="AF21" s="137">
        <v>0</v>
      </c>
      <c r="AG21" s="136">
        <v>0</v>
      </c>
      <c r="AH21" s="135">
        <v>0</v>
      </c>
      <c r="AI21" s="136">
        <v>0</v>
      </c>
      <c r="AJ21" s="135">
        <v>0</v>
      </c>
      <c r="AK21" s="138">
        <v>0</v>
      </c>
      <c r="AL21" s="133">
        <v>0</v>
      </c>
      <c r="AM21" s="134">
        <v>0</v>
      </c>
      <c r="AN21" s="134">
        <v>0</v>
      </c>
      <c r="AO21" s="134">
        <v>0</v>
      </c>
      <c r="AP21" s="134">
        <v>0</v>
      </c>
      <c r="AQ21" s="139">
        <v>0</v>
      </c>
      <c r="AR21" s="133">
        <v>0</v>
      </c>
      <c r="AS21" s="134">
        <v>0</v>
      </c>
      <c r="AT21" s="134">
        <v>0</v>
      </c>
      <c r="AU21" s="134">
        <v>0</v>
      </c>
      <c r="AV21" s="135">
        <v>0</v>
      </c>
      <c r="AW21" s="133">
        <v>25.08</v>
      </c>
      <c r="AX21" s="134">
        <v>0</v>
      </c>
      <c r="AY21" s="134">
        <v>25.08</v>
      </c>
      <c r="AZ21" s="134">
        <v>0</v>
      </c>
      <c r="BA21" s="134">
        <v>0</v>
      </c>
      <c r="BB21" s="134">
        <v>0</v>
      </c>
      <c r="BC21" s="139">
        <v>0</v>
      </c>
    </row>
    <row r="22" spans="1:55" ht="21" customHeight="1">
      <c r="A22" s="34" t="s">
        <v>116</v>
      </c>
      <c r="B22" s="35" t="s">
        <v>167</v>
      </c>
      <c r="C22" s="35" t="s">
        <v>90</v>
      </c>
      <c r="D22" s="33" t="s">
        <v>81</v>
      </c>
      <c r="E22" s="35" t="s">
        <v>131</v>
      </c>
      <c r="F22" s="134">
        <v>157.91</v>
      </c>
      <c r="G22" s="134">
        <v>0</v>
      </c>
      <c r="H22" s="135">
        <v>0</v>
      </c>
      <c r="I22" s="133">
        <v>0</v>
      </c>
      <c r="J22" s="134">
        <v>0</v>
      </c>
      <c r="K22" s="136">
        <v>0</v>
      </c>
      <c r="L22" s="136">
        <v>0</v>
      </c>
      <c r="M22" s="135">
        <v>0</v>
      </c>
      <c r="N22" s="137">
        <v>0</v>
      </c>
      <c r="O22" s="136">
        <v>0</v>
      </c>
      <c r="P22" s="135">
        <v>0</v>
      </c>
      <c r="Q22" s="138">
        <v>0</v>
      </c>
      <c r="R22" s="133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134">
        <v>0</v>
      </c>
      <c r="AC22" s="134">
        <v>0</v>
      </c>
      <c r="AD22" s="134">
        <v>0</v>
      </c>
      <c r="AE22" s="135">
        <v>0</v>
      </c>
      <c r="AF22" s="137">
        <v>0</v>
      </c>
      <c r="AG22" s="136">
        <v>0</v>
      </c>
      <c r="AH22" s="135">
        <v>0</v>
      </c>
      <c r="AI22" s="136">
        <v>0</v>
      </c>
      <c r="AJ22" s="135">
        <v>0</v>
      </c>
      <c r="AK22" s="138">
        <v>0</v>
      </c>
      <c r="AL22" s="133">
        <v>0</v>
      </c>
      <c r="AM22" s="134">
        <v>0</v>
      </c>
      <c r="AN22" s="134">
        <v>0</v>
      </c>
      <c r="AO22" s="134">
        <v>0</v>
      </c>
      <c r="AP22" s="134">
        <v>0</v>
      </c>
      <c r="AQ22" s="139">
        <v>0</v>
      </c>
      <c r="AR22" s="133">
        <v>0</v>
      </c>
      <c r="AS22" s="134">
        <v>0</v>
      </c>
      <c r="AT22" s="134">
        <v>0</v>
      </c>
      <c r="AU22" s="134">
        <v>0</v>
      </c>
      <c r="AV22" s="135">
        <v>0</v>
      </c>
      <c r="AW22" s="133">
        <v>157.91</v>
      </c>
      <c r="AX22" s="134">
        <v>0</v>
      </c>
      <c r="AY22" s="134">
        <v>157.91</v>
      </c>
      <c r="AZ22" s="134">
        <v>0</v>
      </c>
      <c r="BA22" s="134">
        <v>0</v>
      </c>
      <c r="BB22" s="134">
        <v>0</v>
      </c>
      <c r="BC22" s="139">
        <v>0</v>
      </c>
    </row>
    <row r="23" spans="1:55" ht="21" customHeight="1">
      <c r="A23" s="34" t="s">
        <v>202</v>
      </c>
      <c r="B23" s="35" t="s">
        <v>38</v>
      </c>
      <c r="C23" s="35" t="s">
        <v>90</v>
      </c>
      <c r="D23" s="33" t="s">
        <v>81</v>
      </c>
      <c r="E23" s="35" t="s">
        <v>201</v>
      </c>
      <c r="F23" s="134">
        <v>24.33</v>
      </c>
      <c r="G23" s="134">
        <v>24.33</v>
      </c>
      <c r="H23" s="135">
        <v>24.33</v>
      </c>
      <c r="I23" s="133">
        <v>0</v>
      </c>
      <c r="J23" s="134">
        <v>0</v>
      </c>
      <c r="K23" s="136">
        <v>0</v>
      </c>
      <c r="L23" s="136">
        <v>0</v>
      </c>
      <c r="M23" s="135">
        <v>0</v>
      </c>
      <c r="N23" s="137">
        <v>0</v>
      </c>
      <c r="O23" s="136">
        <v>0</v>
      </c>
      <c r="P23" s="135">
        <v>0</v>
      </c>
      <c r="Q23" s="138">
        <v>0</v>
      </c>
      <c r="R23" s="133">
        <v>0</v>
      </c>
      <c r="S23" s="134">
        <v>0</v>
      </c>
      <c r="T23" s="134">
        <v>0</v>
      </c>
      <c r="U23" s="134">
        <v>23.68</v>
      </c>
      <c r="V23" s="134">
        <v>0.65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B23" s="134">
        <v>0</v>
      </c>
      <c r="AC23" s="134">
        <v>0</v>
      </c>
      <c r="AD23" s="134">
        <v>0</v>
      </c>
      <c r="AE23" s="135">
        <v>0</v>
      </c>
      <c r="AF23" s="137">
        <v>0</v>
      </c>
      <c r="AG23" s="136">
        <v>0</v>
      </c>
      <c r="AH23" s="135">
        <v>0</v>
      </c>
      <c r="AI23" s="136">
        <v>0</v>
      </c>
      <c r="AJ23" s="135">
        <v>0</v>
      </c>
      <c r="AK23" s="138">
        <v>0</v>
      </c>
      <c r="AL23" s="133">
        <v>0</v>
      </c>
      <c r="AM23" s="134">
        <v>0</v>
      </c>
      <c r="AN23" s="134">
        <v>0</v>
      </c>
      <c r="AO23" s="134">
        <v>0</v>
      </c>
      <c r="AP23" s="134">
        <v>0</v>
      </c>
      <c r="AQ23" s="139">
        <v>0</v>
      </c>
      <c r="AR23" s="133">
        <v>0</v>
      </c>
      <c r="AS23" s="134">
        <v>0</v>
      </c>
      <c r="AT23" s="134">
        <v>0</v>
      </c>
      <c r="AU23" s="134">
        <v>0</v>
      </c>
      <c r="AV23" s="135">
        <v>0</v>
      </c>
      <c r="AW23" s="133">
        <v>0</v>
      </c>
      <c r="AX23" s="134">
        <v>0</v>
      </c>
      <c r="AY23" s="134">
        <v>0</v>
      </c>
      <c r="AZ23" s="134">
        <v>0</v>
      </c>
      <c r="BA23" s="134">
        <v>0</v>
      </c>
      <c r="BB23" s="134">
        <v>0</v>
      </c>
      <c r="BC23" s="139">
        <v>0</v>
      </c>
    </row>
    <row r="24" spans="1:55" ht="21" customHeight="1">
      <c r="A24" s="34" t="s">
        <v>202</v>
      </c>
      <c r="B24" s="35" t="s">
        <v>38</v>
      </c>
      <c r="C24" s="35" t="s">
        <v>167</v>
      </c>
      <c r="D24" s="33" t="s">
        <v>81</v>
      </c>
      <c r="E24" s="35" t="s">
        <v>240</v>
      </c>
      <c r="F24" s="134">
        <v>3.48</v>
      </c>
      <c r="G24" s="134">
        <v>3.48</v>
      </c>
      <c r="H24" s="135">
        <v>3.48</v>
      </c>
      <c r="I24" s="133">
        <v>0</v>
      </c>
      <c r="J24" s="134">
        <v>0</v>
      </c>
      <c r="K24" s="136">
        <v>0</v>
      </c>
      <c r="L24" s="136">
        <v>0</v>
      </c>
      <c r="M24" s="135">
        <v>0</v>
      </c>
      <c r="N24" s="137">
        <v>0</v>
      </c>
      <c r="O24" s="136">
        <v>0</v>
      </c>
      <c r="P24" s="135">
        <v>0</v>
      </c>
      <c r="Q24" s="138">
        <v>0</v>
      </c>
      <c r="R24" s="133"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v>1.45</v>
      </c>
      <c r="X24" s="134">
        <v>2.03</v>
      </c>
      <c r="Y24" s="134">
        <v>0</v>
      </c>
      <c r="Z24" s="134">
        <v>0</v>
      </c>
      <c r="AA24" s="134">
        <v>0</v>
      </c>
      <c r="AB24" s="134">
        <v>0</v>
      </c>
      <c r="AC24" s="134">
        <v>0</v>
      </c>
      <c r="AD24" s="134">
        <v>0</v>
      </c>
      <c r="AE24" s="135">
        <v>0</v>
      </c>
      <c r="AF24" s="137">
        <v>0</v>
      </c>
      <c r="AG24" s="136">
        <v>0</v>
      </c>
      <c r="AH24" s="135">
        <v>0</v>
      </c>
      <c r="AI24" s="136">
        <v>0</v>
      </c>
      <c r="AJ24" s="135">
        <v>0</v>
      </c>
      <c r="AK24" s="138">
        <v>0</v>
      </c>
      <c r="AL24" s="133">
        <v>0</v>
      </c>
      <c r="AM24" s="134">
        <v>0</v>
      </c>
      <c r="AN24" s="134">
        <v>0</v>
      </c>
      <c r="AO24" s="134">
        <v>0</v>
      </c>
      <c r="AP24" s="134">
        <v>0</v>
      </c>
      <c r="AQ24" s="139">
        <v>0</v>
      </c>
      <c r="AR24" s="133">
        <v>0</v>
      </c>
      <c r="AS24" s="134">
        <v>0</v>
      </c>
      <c r="AT24" s="134">
        <v>0</v>
      </c>
      <c r="AU24" s="134">
        <v>0</v>
      </c>
      <c r="AV24" s="135">
        <v>0</v>
      </c>
      <c r="AW24" s="133">
        <v>0</v>
      </c>
      <c r="AX24" s="134">
        <v>0</v>
      </c>
      <c r="AY24" s="134">
        <v>0</v>
      </c>
      <c r="AZ24" s="134">
        <v>0</v>
      </c>
      <c r="BA24" s="134">
        <v>0</v>
      </c>
      <c r="BB24" s="134">
        <v>0</v>
      </c>
      <c r="BC24" s="139">
        <v>0</v>
      </c>
    </row>
    <row r="25" spans="1:55" ht="21" customHeight="1">
      <c r="A25" s="34" t="s">
        <v>202</v>
      </c>
      <c r="B25" s="35" t="s">
        <v>169</v>
      </c>
      <c r="C25" s="35" t="s">
        <v>90</v>
      </c>
      <c r="D25" s="33" t="s">
        <v>81</v>
      </c>
      <c r="E25" s="35" t="s">
        <v>24</v>
      </c>
      <c r="F25" s="134">
        <v>20</v>
      </c>
      <c r="G25" s="134">
        <v>0</v>
      </c>
      <c r="H25" s="135">
        <v>0</v>
      </c>
      <c r="I25" s="133">
        <v>0</v>
      </c>
      <c r="J25" s="134">
        <v>0</v>
      </c>
      <c r="K25" s="136">
        <v>0</v>
      </c>
      <c r="L25" s="136">
        <v>0</v>
      </c>
      <c r="M25" s="135">
        <v>0</v>
      </c>
      <c r="N25" s="137">
        <v>0</v>
      </c>
      <c r="O25" s="136">
        <v>0</v>
      </c>
      <c r="P25" s="135">
        <v>0</v>
      </c>
      <c r="Q25" s="138">
        <v>0</v>
      </c>
      <c r="R25" s="133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4">
        <v>0</v>
      </c>
      <c r="AA25" s="134">
        <v>0</v>
      </c>
      <c r="AB25" s="134">
        <v>0</v>
      </c>
      <c r="AC25" s="134">
        <v>0</v>
      </c>
      <c r="AD25" s="134">
        <v>0</v>
      </c>
      <c r="AE25" s="135">
        <v>0</v>
      </c>
      <c r="AF25" s="137">
        <v>0</v>
      </c>
      <c r="AG25" s="136">
        <v>0</v>
      </c>
      <c r="AH25" s="135">
        <v>0</v>
      </c>
      <c r="AI25" s="136">
        <v>0</v>
      </c>
      <c r="AJ25" s="135">
        <v>0</v>
      </c>
      <c r="AK25" s="138">
        <v>0</v>
      </c>
      <c r="AL25" s="133">
        <v>0</v>
      </c>
      <c r="AM25" s="134">
        <v>0</v>
      </c>
      <c r="AN25" s="134">
        <v>0</v>
      </c>
      <c r="AO25" s="134">
        <v>0</v>
      </c>
      <c r="AP25" s="134">
        <v>0</v>
      </c>
      <c r="AQ25" s="139">
        <v>0</v>
      </c>
      <c r="AR25" s="133">
        <v>0</v>
      </c>
      <c r="AS25" s="134">
        <v>0</v>
      </c>
      <c r="AT25" s="134">
        <v>0</v>
      </c>
      <c r="AU25" s="134">
        <v>0</v>
      </c>
      <c r="AV25" s="135">
        <v>0</v>
      </c>
      <c r="AW25" s="133">
        <v>20</v>
      </c>
      <c r="AX25" s="134">
        <v>0</v>
      </c>
      <c r="AY25" s="134">
        <v>20</v>
      </c>
      <c r="AZ25" s="134">
        <v>0</v>
      </c>
      <c r="BA25" s="134">
        <v>0</v>
      </c>
      <c r="BB25" s="134">
        <v>0</v>
      </c>
      <c r="BC25" s="139">
        <v>0</v>
      </c>
    </row>
    <row r="26" spans="1:55" ht="21" customHeight="1">
      <c r="A26" s="34" t="s">
        <v>202</v>
      </c>
      <c r="B26" s="35" t="s">
        <v>227</v>
      </c>
      <c r="C26" s="35" t="s">
        <v>167</v>
      </c>
      <c r="D26" s="33" t="s">
        <v>81</v>
      </c>
      <c r="E26" s="35" t="s">
        <v>51</v>
      </c>
      <c r="F26" s="134">
        <v>10</v>
      </c>
      <c r="G26" s="134">
        <v>0</v>
      </c>
      <c r="H26" s="135">
        <v>0</v>
      </c>
      <c r="I26" s="133">
        <v>0</v>
      </c>
      <c r="J26" s="134">
        <v>0</v>
      </c>
      <c r="K26" s="136">
        <v>0</v>
      </c>
      <c r="L26" s="136">
        <v>0</v>
      </c>
      <c r="M26" s="135">
        <v>0</v>
      </c>
      <c r="N26" s="137">
        <v>0</v>
      </c>
      <c r="O26" s="136">
        <v>0</v>
      </c>
      <c r="P26" s="135">
        <v>0</v>
      </c>
      <c r="Q26" s="138">
        <v>0</v>
      </c>
      <c r="R26" s="133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4">
        <v>0</v>
      </c>
      <c r="AA26" s="134">
        <v>0</v>
      </c>
      <c r="AB26" s="134">
        <v>0</v>
      </c>
      <c r="AC26" s="134">
        <v>0</v>
      </c>
      <c r="AD26" s="134">
        <v>0</v>
      </c>
      <c r="AE26" s="135">
        <v>0</v>
      </c>
      <c r="AF26" s="137">
        <v>0</v>
      </c>
      <c r="AG26" s="136">
        <v>0</v>
      </c>
      <c r="AH26" s="135">
        <v>0</v>
      </c>
      <c r="AI26" s="136">
        <v>0</v>
      </c>
      <c r="AJ26" s="135">
        <v>0</v>
      </c>
      <c r="AK26" s="138">
        <v>0</v>
      </c>
      <c r="AL26" s="133">
        <v>0</v>
      </c>
      <c r="AM26" s="134">
        <v>0</v>
      </c>
      <c r="AN26" s="134">
        <v>0</v>
      </c>
      <c r="AO26" s="134">
        <v>0</v>
      </c>
      <c r="AP26" s="134">
        <v>0</v>
      </c>
      <c r="AQ26" s="139">
        <v>0</v>
      </c>
      <c r="AR26" s="133">
        <v>0</v>
      </c>
      <c r="AS26" s="134">
        <v>0</v>
      </c>
      <c r="AT26" s="134">
        <v>0</v>
      </c>
      <c r="AU26" s="134">
        <v>0</v>
      </c>
      <c r="AV26" s="135">
        <v>0</v>
      </c>
      <c r="AW26" s="133">
        <v>10</v>
      </c>
      <c r="AX26" s="134">
        <v>0</v>
      </c>
      <c r="AY26" s="134">
        <v>10</v>
      </c>
      <c r="AZ26" s="134">
        <v>0</v>
      </c>
      <c r="BA26" s="134">
        <v>0</v>
      </c>
      <c r="BB26" s="134">
        <v>0</v>
      </c>
      <c r="BC26" s="139">
        <v>0</v>
      </c>
    </row>
    <row r="27" spans="1:55" ht="21" customHeight="1">
      <c r="A27" s="34" t="s">
        <v>213</v>
      </c>
      <c r="B27" s="35" t="s">
        <v>26</v>
      </c>
      <c r="C27" s="35" t="s">
        <v>90</v>
      </c>
      <c r="D27" s="33" t="s">
        <v>81</v>
      </c>
      <c r="E27" s="35" t="s">
        <v>143</v>
      </c>
      <c r="F27" s="134">
        <v>14.52</v>
      </c>
      <c r="G27" s="134">
        <v>14.52</v>
      </c>
      <c r="H27" s="135">
        <v>0</v>
      </c>
      <c r="I27" s="133">
        <v>0</v>
      </c>
      <c r="J27" s="134">
        <v>0</v>
      </c>
      <c r="K27" s="136">
        <v>0</v>
      </c>
      <c r="L27" s="136">
        <v>0</v>
      </c>
      <c r="M27" s="135">
        <v>0</v>
      </c>
      <c r="N27" s="137">
        <v>0</v>
      </c>
      <c r="O27" s="136">
        <v>0</v>
      </c>
      <c r="P27" s="135">
        <v>0</v>
      </c>
      <c r="Q27" s="138">
        <v>0</v>
      </c>
      <c r="R27" s="133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4">
        <v>0</v>
      </c>
      <c r="AA27" s="134">
        <v>0</v>
      </c>
      <c r="AB27" s="134">
        <v>0</v>
      </c>
      <c r="AC27" s="134">
        <v>0</v>
      </c>
      <c r="AD27" s="134">
        <v>0</v>
      </c>
      <c r="AE27" s="135">
        <v>0</v>
      </c>
      <c r="AF27" s="137">
        <v>0</v>
      </c>
      <c r="AG27" s="136">
        <v>0</v>
      </c>
      <c r="AH27" s="135">
        <v>0</v>
      </c>
      <c r="AI27" s="136">
        <v>0</v>
      </c>
      <c r="AJ27" s="135">
        <v>0</v>
      </c>
      <c r="AK27" s="138">
        <v>0</v>
      </c>
      <c r="AL27" s="133">
        <v>14.52</v>
      </c>
      <c r="AM27" s="134">
        <v>14.52</v>
      </c>
      <c r="AN27" s="134">
        <v>0</v>
      </c>
      <c r="AO27" s="134">
        <v>0</v>
      </c>
      <c r="AP27" s="134">
        <v>0</v>
      </c>
      <c r="AQ27" s="139">
        <v>0</v>
      </c>
      <c r="AR27" s="133">
        <v>0</v>
      </c>
      <c r="AS27" s="134">
        <v>0</v>
      </c>
      <c r="AT27" s="134">
        <v>0</v>
      </c>
      <c r="AU27" s="134">
        <v>0</v>
      </c>
      <c r="AV27" s="135">
        <v>0</v>
      </c>
      <c r="AW27" s="133">
        <v>0</v>
      </c>
      <c r="AX27" s="134">
        <v>0</v>
      </c>
      <c r="AY27" s="134">
        <v>0</v>
      </c>
      <c r="AZ27" s="134">
        <v>0</v>
      </c>
      <c r="BA27" s="134">
        <v>0</v>
      </c>
      <c r="BB27" s="134">
        <v>0</v>
      </c>
      <c r="BC27" s="139">
        <v>0</v>
      </c>
    </row>
    <row r="28" spans="1:55" ht="21" customHeight="1">
      <c r="A28" s="34"/>
      <c r="B28" s="35"/>
      <c r="C28" s="35"/>
      <c r="D28" s="33" t="s">
        <v>66</v>
      </c>
      <c r="E28" s="35" t="s">
        <v>103</v>
      </c>
      <c r="F28" s="134">
        <v>111.81</v>
      </c>
      <c r="G28" s="134">
        <v>111.81</v>
      </c>
      <c r="H28" s="135">
        <v>100.93</v>
      </c>
      <c r="I28" s="133">
        <v>37.21</v>
      </c>
      <c r="J28" s="134">
        <v>17.25</v>
      </c>
      <c r="K28" s="136">
        <v>0</v>
      </c>
      <c r="L28" s="136">
        <v>0</v>
      </c>
      <c r="M28" s="135">
        <v>0</v>
      </c>
      <c r="N28" s="137">
        <v>0</v>
      </c>
      <c r="O28" s="136">
        <v>0</v>
      </c>
      <c r="P28" s="135">
        <v>0.48</v>
      </c>
      <c r="Q28" s="138">
        <v>0</v>
      </c>
      <c r="R28" s="133">
        <v>12.26</v>
      </c>
      <c r="S28" s="134">
        <v>0</v>
      </c>
      <c r="T28" s="134">
        <v>0.49</v>
      </c>
      <c r="U28" s="134">
        <v>4.49</v>
      </c>
      <c r="V28" s="134">
        <v>0.13</v>
      </c>
      <c r="W28" s="134">
        <v>0.29</v>
      </c>
      <c r="X28" s="134">
        <v>0.41</v>
      </c>
      <c r="Y28" s="134">
        <v>0</v>
      </c>
      <c r="Z28" s="134">
        <v>3.41</v>
      </c>
      <c r="AA28" s="134">
        <v>0</v>
      </c>
      <c r="AB28" s="134">
        <v>0</v>
      </c>
      <c r="AC28" s="134">
        <v>0</v>
      </c>
      <c r="AD28" s="134">
        <v>0</v>
      </c>
      <c r="AE28" s="135">
        <v>3.72</v>
      </c>
      <c r="AF28" s="137">
        <v>0</v>
      </c>
      <c r="AG28" s="136">
        <v>12.58</v>
      </c>
      <c r="AH28" s="135">
        <v>4.85</v>
      </c>
      <c r="AI28" s="136">
        <v>1.74</v>
      </c>
      <c r="AJ28" s="135">
        <v>1.62</v>
      </c>
      <c r="AK28" s="138">
        <v>0</v>
      </c>
      <c r="AL28" s="133">
        <v>4.24</v>
      </c>
      <c r="AM28" s="134">
        <v>2.91</v>
      </c>
      <c r="AN28" s="134">
        <v>0</v>
      </c>
      <c r="AO28" s="134">
        <v>0</v>
      </c>
      <c r="AP28" s="134">
        <v>0.12</v>
      </c>
      <c r="AQ28" s="139">
        <v>1.21</v>
      </c>
      <c r="AR28" s="133">
        <v>6.64</v>
      </c>
      <c r="AS28" s="134">
        <v>3.5</v>
      </c>
      <c r="AT28" s="134">
        <v>1.16</v>
      </c>
      <c r="AU28" s="134">
        <v>1.98</v>
      </c>
      <c r="AV28" s="135">
        <v>0</v>
      </c>
      <c r="AW28" s="133">
        <v>0</v>
      </c>
      <c r="AX28" s="134">
        <v>0</v>
      </c>
      <c r="AY28" s="134">
        <v>0</v>
      </c>
      <c r="AZ28" s="134">
        <v>0</v>
      </c>
      <c r="BA28" s="134">
        <v>0</v>
      </c>
      <c r="BB28" s="134">
        <v>0</v>
      </c>
      <c r="BC28" s="139">
        <v>0</v>
      </c>
    </row>
    <row r="29" spans="1:55" ht="21" customHeight="1">
      <c r="A29" s="34" t="s">
        <v>116</v>
      </c>
      <c r="B29" s="35" t="s">
        <v>87</v>
      </c>
      <c r="C29" s="35" t="s">
        <v>26</v>
      </c>
      <c r="D29" s="33" t="s">
        <v>22</v>
      </c>
      <c r="E29" s="35" t="s">
        <v>44</v>
      </c>
      <c r="F29" s="134">
        <v>3.84</v>
      </c>
      <c r="G29" s="134">
        <v>3.84</v>
      </c>
      <c r="H29" s="135">
        <v>3.84</v>
      </c>
      <c r="I29" s="133">
        <v>0</v>
      </c>
      <c r="J29" s="134">
        <v>0</v>
      </c>
      <c r="K29" s="136">
        <v>0</v>
      </c>
      <c r="L29" s="136">
        <v>0</v>
      </c>
      <c r="M29" s="135">
        <v>0</v>
      </c>
      <c r="N29" s="137">
        <v>0</v>
      </c>
      <c r="O29" s="136">
        <v>0</v>
      </c>
      <c r="P29" s="135">
        <v>0.48</v>
      </c>
      <c r="Q29" s="138">
        <v>0</v>
      </c>
      <c r="R29" s="133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4">
        <v>0</v>
      </c>
      <c r="AA29" s="134">
        <v>0</v>
      </c>
      <c r="AB29" s="134">
        <v>0</v>
      </c>
      <c r="AC29" s="134">
        <v>0</v>
      </c>
      <c r="AD29" s="134">
        <v>0</v>
      </c>
      <c r="AE29" s="135">
        <v>0</v>
      </c>
      <c r="AF29" s="137">
        <v>0</v>
      </c>
      <c r="AG29" s="136">
        <v>0</v>
      </c>
      <c r="AH29" s="135">
        <v>0</v>
      </c>
      <c r="AI29" s="136">
        <v>1.74</v>
      </c>
      <c r="AJ29" s="135">
        <v>1.62</v>
      </c>
      <c r="AK29" s="138">
        <v>0</v>
      </c>
      <c r="AL29" s="133">
        <v>0</v>
      </c>
      <c r="AM29" s="134">
        <v>0</v>
      </c>
      <c r="AN29" s="134">
        <v>0</v>
      </c>
      <c r="AO29" s="134">
        <v>0</v>
      </c>
      <c r="AP29" s="134">
        <v>0</v>
      </c>
      <c r="AQ29" s="139">
        <v>0</v>
      </c>
      <c r="AR29" s="133">
        <v>0</v>
      </c>
      <c r="AS29" s="134">
        <v>0</v>
      </c>
      <c r="AT29" s="134">
        <v>0</v>
      </c>
      <c r="AU29" s="134">
        <v>0</v>
      </c>
      <c r="AV29" s="135">
        <v>0</v>
      </c>
      <c r="AW29" s="133">
        <v>0</v>
      </c>
      <c r="AX29" s="134">
        <v>0</v>
      </c>
      <c r="AY29" s="134">
        <v>0</v>
      </c>
      <c r="AZ29" s="134">
        <v>0</v>
      </c>
      <c r="BA29" s="134">
        <v>0</v>
      </c>
      <c r="BB29" s="134">
        <v>0</v>
      </c>
      <c r="BC29" s="139">
        <v>0</v>
      </c>
    </row>
    <row r="30" spans="1:55" ht="21" customHeight="1">
      <c r="A30" s="34" t="s">
        <v>116</v>
      </c>
      <c r="B30" s="35" t="s">
        <v>87</v>
      </c>
      <c r="C30" s="35" t="s">
        <v>87</v>
      </c>
      <c r="D30" s="33" t="s">
        <v>22</v>
      </c>
      <c r="E30" s="35" t="s">
        <v>12</v>
      </c>
      <c r="F30" s="134">
        <v>12.26</v>
      </c>
      <c r="G30" s="134">
        <v>12.26</v>
      </c>
      <c r="H30" s="135">
        <v>12.26</v>
      </c>
      <c r="I30" s="133">
        <v>0</v>
      </c>
      <c r="J30" s="134">
        <v>0</v>
      </c>
      <c r="K30" s="136">
        <v>0</v>
      </c>
      <c r="L30" s="136">
        <v>0</v>
      </c>
      <c r="M30" s="135">
        <v>0</v>
      </c>
      <c r="N30" s="137">
        <v>0</v>
      </c>
      <c r="O30" s="136">
        <v>0</v>
      </c>
      <c r="P30" s="135">
        <v>0</v>
      </c>
      <c r="Q30" s="138">
        <v>0</v>
      </c>
      <c r="R30" s="133">
        <v>12.26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4">
        <v>0</v>
      </c>
      <c r="AA30" s="134">
        <v>0</v>
      </c>
      <c r="AB30" s="134">
        <v>0</v>
      </c>
      <c r="AC30" s="134">
        <v>0</v>
      </c>
      <c r="AD30" s="134">
        <v>0</v>
      </c>
      <c r="AE30" s="135">
        <v>0</v>
      </c>
      <c r="AF30" s="137">
        <v>0</v>
      </c>
      <c r="AG30" s="136">
        <v>0</v>
      </c>
      <c r="AH30" s="135">
        <v>0</v>
      </c>
      <c r="AI30" s="136">
        <v>0</v>
      </c>
      <c r="AJ30" s="135">
        <v>0</v>
      </c>
      <c r="AK30" s="138">
        <v>0</v>
      </c>
      <c r="AL30" s="133">
        <v>0</v>
      </c>
      <c r="AM30" s="134">
        <v>0</v>
      </c>
      <c r="AN30" s="134">
        <v>0</v>
      </c>
      <c r="AO30" s="134">
        <v>0</v>
      </c>
      <c r="AP30" s="134">
        <v>0</v>
      </c>
      <c r="AQ30" s="139">
        <v>0</v>
      </c>
      <c r="AR30" s="133">
        <v>0</v>
      </c>
      <c r="AS30" s="134">
        <v>0</v>
      </c>
      <c r="AT30" s="134">
        <v>0</v>
      </c>
      <c r="AU30" s="134">
        <v>0</v>
      </c>
      <c r="AV30" s="135">
        <v>0</v>
      </c>
      <c r="AW30" s="133">
        <v>0</v>
      </c>
      <c r="AX30" s="134">
        <v>0</v>
      </c>
      <c r="AY30" s="134">
        <v>0</v>
      </c>
      <c r="AZ30" s="134">
        <v>0</v>
      </c>
      <c r="BA30" s="134">
        <v>0</v>
      </c>
      <c r="BB30" s="134">
        <v>0</v>
      </c>
      <c r="BC30" s="139">
        <v>0</v>
      </c>
    </row>
    <row r="31" spans="1:55" ht="21" customHeight="1">
      <c r="A31" s="34" t="s">
        <v>116</v>
      </c>
      <c r="B31" s="35" t="s">
        <v>150</v>
      </c>
      <c r="C31" s="35" t="s">
        <v>149</v>
      </c>
      <c r="D31" s="33" t="s">
        <v>22</v>
      </c>
      <c r="E31" s="35" t="s">
        <v>196</v>
      </c>
      <c r="F31" s="134">
        <v>86.99</v>
      </c>
      <c r="G31" s="134">
        <v>86.99</v>
      </c>
      <c r="H31" s="135">
        <v>79.02</v>
      </c>
      <c r="I31" s="133">
        <v>37.21</v>
      </c>
      <c r="J31" s="134">
        <v>17.25</v>
      </c>
      <c r="K31" s="136">
        <v>0</v>
      </c>
      <c r="L31" s="136">
        <v>0</v>
      </c>
      <c r="M31" s="135">
        <v>0</v>
      </c>
      <c r="N31" s="137">
        <v>0</v>
      </c>
      <c r="O31" s="136">
        <v>0</v>
      </c>
      <c r="P31" s="135">
        <v>0</v>
      </c>
      <c r="Q31" s="138">
        <v>0</v>
      </c>
      <c r="R31" s="133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4">
        <v>3.41</v>
      </c>
      <c r="AA31" s="134">
        <v>0</v>
      </c>
      <c r="AB31" s="134">
        <v>0</v>
      </c>
      <c r="AC31" s="134">
        <v>0</v>
      </c>
      <c r="AD31" s="134">
        <v>0</v>
      </c>
      <c r="AE31" s="135">
        <v>3.72</v>
      </c>
      <c r="AF31" s="137">
        <v>0</v>
      </c>
      <c r="AG31" s="136">
        <v>12.58</v>
      </c>
      <c r="AH31" s="135">
        <v>4.85</v>
      </c>
      <c r="AI31" s="136">
        <v>0</v>
      </c>
      <c r="AJ31" s="135">
        <v>0</v>
      </c>
      <c r="AK31" s="138">
        <v>0</v>
      </c>
      <c r="AL31" s="133">
        <v>1.33</v>
      </c>
      <c r="AM31" s="134">
        <v>0</v>
      </c>
      <c r="AN31" s="134">
        <v>0</v>
      </c>
      <c r="AO31" s="134">
        <v>0</v>
      </c>
      <c r="AP31" s="134">
        <v>0.12</v>
      </c>
      <c r="AQ31" s="139">
        <v>1.21</v>
      </c>
      <c r="AR31" s="133">
        <v>6.64</v>
      </c>
      <c r="AS31" s="134">
        <v>3.5</v>
      </c>
      <c r="AT31" s="134">
        <v>1.16</v>
      </c>
      <c r="AU31" s="134">
        <v>1.98</v>
      </c>
      <c r="AV31" s="135">
        <v>0</v>
      </c>
      <c r="AW31" s="133">
        <v>0</v>
      </c>
      <c r="AX31" s="134">
        <v>0</v>
      </c>
      <c r="AY31" s="134">
        <v>0</v>
      </c>
      <c r="AZ31" s="134">
        <v>0</v>
      </c>
      <c r="BA31" s="134">
        <v>0</v>
      </c>
      <c r="BB31" s="134">
        <v>0</v>
      </c>
      <c r="BC31" s="139">
        <v>0</v>
      </c>
    </row>
    <row r="32" spans="1:55" ht="21" customHeight="1">
      <c r="A32" s="34" t="s">
        <v>116</v>
      </c>
      <c r="B32" s="35" t="s">
        <v>167</v>
      </c>
      <c r="C32" s="35" t="s">
        <v>90</v>
      </c>
      <c r="D32" s="33" t="s">
        <v>22</v>
      </c>
      <c r="E32" s="35" t="s">
        <v>131</v>
      </c>
      <c r="F32" s="134">
        <v>0.49</v>
      </c>
      <c r="G32" s="134">
        <v>0.49</v>
      </c>
      <c r="H32" s="135">
        <v>0.49</v>
      </c>
      <c r="I32" s="133">
        <v>0</v>
      </c>
      <c r="J32" s="134">
        <v>0</v>
      </c>
      <c r="K32" s="136">
        <v>0</v>
      </c>
      <c r="L32" s="136">
        <v>0</v>
      </c>
      <c r="M32" s="135">
        <v>0</v>
      </c>
      <c r="N32" s="137">
        <v>0</v>
      </c>
      <c r="O32" s="136">
        <v>0</v>
      </c>
      <c r="P32" s="135">
        <v>0</v>
      </c>
      <c r="Q32" s="138">
        <v>0</v>
      </c>
      <c r="R32" s="133">
        <v>0</v>
      </c>
      <c r="S32" s="134">
        <v>0</v>
      </c>
      <c r="T32" s="134">
        <v>0.49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4">
        <v>0</v>
      </c>
      <c r="AA32" s="134">
        <v>0</v>
      </c>
      <c r="AB32" s="134">
        <v>0</v>
      </c>
      <c r="AC32" s="134">
        <v>0</v>
      </c>
      <c r="AD32" s="134">
        <v>0</v>
      </c>
      <c r="AE32" s="135">
        <v>0</v>
      </c>
      <c r="AF32" s="137">
        <v>0</v>
      </c>
      <c r="AG32" s="136">
        <v>0</v>
      </c>
      <c r="AH32" s="135">
        <v>0</v>
      </c>
      <c r="AI32" s="136">
        <v>0</v>
      </c>
      <c r="AJ32" s="135">
        <v>0</v>
      </c>
      <c r="AK32" s="138">
        <v>0</v>
      </c>
      <c r="AL32" s="133">
        <v>0</v>
      </c>
      <c r="AM32" s="134">
        <v>0</v>
      </c>
      <c r="AN32" s="134">
        <v>0</v>
      </c>
      <c r="AO32" s="134">
        <v>0</v>
      </c>
      <c r="AP32" s="134">
        <v>0</v>
      </c>
      <c r="AQ32" s="139">
        <v>0</v>
      </c>
      <c r="AR32" s="133">
        <v>0</v>
      </c>
      <c r="AS32" s="134">
        <v>0</v>
      </c>
      <c r="AT32" s="134">
        <v>0</v>
      </c>
      <c r="AU32" s="134">
        <v>0</v>
      </c>
      <c r="AV32" s="135">
        <v>0</v>
      </c>
      <c r="AW32" s="133">
        <v>0</v>
      </c>
      <c r="AX32" s="134">
        <v>0</v>
      </c>
      <c r="AY32" s="134">
        <v>0</v>
      </c>
      <c r="AZ32" s="134">
        <v>0</v>
      </c>
      <c r="BA32" s="134">
        <v>0</v>
      </c>
      <c r="BB32" s="134">
        <v>0</v>
      </c>
      <c r="BC32" s="139">
        <v>0</v>
      </c>
    </row>
    <row r="33" spans="1:55" ht="21" customHeight="1">
      <c r="A33" s="34" t="s">
        <v>202</v>
      </c>
      <c r="B33" s="35" t="s">
        <v>38</v>
      </c>
      <c r="C33" s="35" t="s">
        <v>26</v>
      </c>
      <c r="D33" s="33" t="s">
        <v>22</v>
      </c>
      <c r="E33" s="35" t="s">
        <v>234</v>
      </c>
      <c r="F33" s="134">
        <v>4.62</v>
      </c>
      <c r="G33" s="134">
        <v>4.62</v>
      </c>
      <c r="H33" s="135">
        <v>4.62</v>
      </c>
      <c r="I33" s="133">
        <v>0</v>
      </c>
      <c r="J33" s="134">
        <v>0</v>
      </c>
      <c r="K33" s="136">
        <v>0</v>
      </c>
      <c r="L33" s="136">
        <v>0</v>
      </c>
      <c r="M33" s="135">
        <v>0</v>
      </c>
      <c r="N33" s="137">
        <v>0</v>
      </c>
      <c r="O33" s="136">
        <v>0</v>
      </c>
      <c r="P33" s="135">
        <v>0</v>
      </c>
      <c r="Q33" s="138">
        <v>0</v>
      </c>
      <c r="R33" s="133">
        <v>0</v>
      </c>
      <c r="S33" s="134">
        <v>0</v>
      </c>
      <c r="T33" s="134">
        <v>0</v>
      </c>
      <c r="U33" s="134">
        <v>4.49</v>
      </c>
      <c r="V33" s="134">
        <v>0.13</v>
      </c>
      <c r="W33" s="134">
        <v>0</v>
      </c>
      <c r="X33" s="134">
        <v>0</v>
      </c>
      <c r="Y33" s="134">
        <v>0</v>
      </c>
      <c r="Z33" s="134">
        <v>0</v>
      </c>
      <c r="AA33" s="134">
        <v>0</v>
      </c>
      <c r="AB33" s="134">
        <v>0</v>
      </c>
      <c r="AC33" s="134">
        <v>0</v>
      </c>
      <c r="AD33" s="134">
        <v>0</v>
      </c>
      <c r="AE33" s="135">
        <v>0</v>
      </c>
      <c r="AF33" s="137">
        <v>0</v>
      </c>
      <c r="AG33" s="136">
        <v>0</v>
      </c>
      <c r="AH33" s="135">
        <v>0</v>
      </c>
      <c r="AI33" s="136">
        <v>0</v>
      </c>
      <c r="AJ33" s="135">
        <v>0</v>
      </c>
      <c r="AK33" s="138">
        <v>0</v>
      </c>
      <c r="AL33" s="133">
        <v>0</v>
      </c>
      <c r="AM33" s="134">
        <v>0</v>
      </c>
      <c r="AN33" s="134">
        <v>0</v>
      </c>
      <c r="AO33" s="134">
        <v>0</v>
      </c>
      <c r="AP33" s="134">
        <v>0</v>
      </c>
      <c r="AQ33" s="139">
        <v>0</v>
      </c>
      <c r="AR33" s="133">
        <v>0</v>
      </c>
      <c r="AS33" s="134">
        <v>0</v>
      </c>
      <c r="AT33" s="134">
        <v>0</v>
      </c>
      <c r="AU33" s="134">
        <v>0</v>
      </c>
      <c r="AV33" s="135">
        <v>0</v>
      </c>
      <c r="AW33" s="133">
        <v>0</v>
      </c>
      <c r="AX33" s="134">
        <v>0</v>
      </c>
      <c r="AY33" s="134">
        <v>0</v>
      </c>
      <c r="AZ33" s="134">
        <v>0</v>
      </c>
      <c r="BA33" s="134">
        <v>0</v>
      </c>
      <c r="BB33" s="134">
        <v>0</v>
      </c>
      <c r="BC33" s="139">
        <v>0</v>
      </c>
    </row>
    <row r="34" spans="1:55" ht="21" customHeight="1">
      <c r="A34" s="34" t="s">
        <v>202</v>
      </c>
      <c r="B34" s="35" t="s">
        <v>38</v>
      </c>
      <c r="C34" s="35" t="s">
        <v>167</v>
      </c>
      <c r="D34" s="33" t="s">
        <v>22</v>
      </c>
      <c r="E34" s="35" t="s">
        <v>240</v>
      </c>
      <c r="F34" s="134">
        <v>0.7</v>
      </c>
      <c r="G34" s="134">
        <v>0.7</v>
      </c>
      <c r="H34" s="135">
        <v>0.7</v>
      </c>
      <c r="I34" s="133">
        <v>0</v>
      </c>
      <c r="J34" s="134">
        <v>0</v>
      </c>
      <c r="K34" s="136">
        <v>0</v>
      </c>
      <c r="L34" s="136">
        <v>0</v>
      </c>
      <c r="M34" s="135">
        <v>0</v>
      </c>
      <c r="N34" s="137">
        <v>0</v>
      </c>
      <c r="O34" s="136">
        <v>0</v>
      </c>
      <c r="P34" s="135">
        <v>0</v>
      </c>
      <c r="Q34" s="138">
        <v>0</v>
      </c>
      <c r="R34" s="133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0.29</v>
      </c>
      <c r="X34" s="134">
        <v>0.41</v>
      </c>
      <c r="Y34" s="134">
        <v>0</v>
      </c>
      <c r="Z34" s="134">
        <v>0</v>
      </c>
      <c r="AA34" s="134">
        <v>0</v>
      </c>
      <c r="AB34" s="134">
        <v>0</v>
      </c>
      <c r="AC34" s="134">
        <v>0</v>
      </c>
      <c r="AD34" s="134">
        <v>0</v>
      </c>
      <c r="AE34" s="135">
        <v>0</v>
      </c>
      <c r="AF34" s="137">
        <v>0</v>
      </c>
      <c r="AG34" s="136">
        <v>0</v>
      </c>
      <c r="AH34" s="135">
        <v>0</v>
      </c>
      <c r="AI34" s="136">
        <v>0</v>
      </c>
      <c r="AJ34" s="135">
        <v>0</v>
      </c>
      <c r="AK34" s="138">
        <v>0</v>
      </c>
      <c r="AL34" s="133">
        <v>0</v>
      </c>
      <c r="AM34" s="134">
        <v>0</v>
      </c>
      <c r="AN34" s="134">
        <v>0</v>
      </c>
      <c r="AO34" s="134">
        <v>0</v>
      </c>
      <c r="AP34" s="134">
        <v>0</v>
      </c>
      <c r="AQ34" s="139">
        <v>0</v>
      </c>
      <c r="AR34" s="133">
        <v>0</v>
      </c>
      <c r="AS34" s="134">
        <v>0</v>
      </c>
      <c r="AT34" s="134">
        <v>0</v>
      </c>
      <c r="AU34" s="134">
        <v>0</v>
      </c>
      <c r="AV34" s="135">
        <v>0</v>
      </c>
      <c r="AW34" s="133">
        <v>0</v>
      </c>
      <c r="AX34" s="134">
        <v>0</v>
      </c>
      <c r="AY34" s="134">
        <v>0</v>
      </c>
      <c r="AZ34" s="134">
        <v>0</v>
      </c>
      <c r="BA34" s="134">
        <v>0</v>
      </c>
      <c r="BB34" s="134">
        <v>0</v>
      </c>
      <c r="BC34" s="139">
        <v>0</v>
      </c>
    </row>
    <row r="35" spans="1:55" ht="21" customHeight="1">
      <c r="A35" s="34" t="s">
        <v>213</v>
      </c>
      <c r="B35" s="35" t="s">
        <v>26</v>
      </c>
      <c r="C35" s="35" t="s">
        <v>90</v>
      </c>
      <c r="D35" s="33" t="s">
        <v>22</v>
      </c>
      <c r="E35" s="35" t="s">
        <v>143</v>
      </c>
      <c r="F35" s="134">
        <v>2.91</v>
      </c>
      <c r="G35" s="134">
        <v>2.91</v>
      </c>
      <c r="H35" s="135">
        <v>0</v>
      </c>
      <c r="I35" s="133">
        <v>0</v>
      </c>
      <c r="J35" s="134">
        <v>0</v>
      </c>
      <c r="K35" s="136">
        <v>0</v>
      </c>
      <c r="L35" s="136">
        <v>0</v>
      </c>
      <c r="M35" s="135">
        <v>0</v>
      </c>
      <c r="N35" s="137">
        <v>0</v>
      </c>
      <c r="O35" s="136">
        <v>0</v>
      </c>
      <c r="P35" s="135">
        <v>0</v>
      </c>
      <c r="Q35" s="138">
        <v>0</v>
      </c>
      <c r="R35" s="133">
        <v>0</v>
      </c>
      <c r="S35" s="134">
        <v>0</v>
      </c>
      <c r="T35" s="134">
        <v>0</v>
      </c>
      <c r="U35" s="134">
        <v>0</v>
      </c>
      <c r="V35" s="134">
        <v>0</v>
      </c>
      <c r="W35" s="134">
        <v>0</v>
      </c>
      <c r="X35" s="134">
        <v>0</v>
      </c>
      <c r="Y35" s="134">
        <v>0</v>
      </c>
      <c r="Z35" s="134">
        <v>0</v>
      </c>
      <c r="AA35" s="134">
        <v>0</v>
      </c>
      <c r="AB35" s="134">
        <v>0</v>
      </c>
      <c r="AC35" s="134">
        <v>0</v>
      </c>
      <c r="AD35" s="134">
        <v>0</v>
      </c>
      <c r="AE35" s="135">
        <v>0</v>
      </c>
      <c r="AF35" s="137">
        <v>0</v>
      </c>
      <c r="AG35" s="136">
        <v>0</v>
      </c>
      <c r="AH35" s="135">
        <v>0</v>
      </c>
      <c r="AI35" s="136">
        <v>0</v>
      </c>
      <c r="AJ35" s="135">
        <v>0</v>
      </c>
      <c r="AK35" s="138">
        <v>0</v>
      </c>
      <c r="AL35" s="133">
        <v>2.91</v>
      </c>
      <c r="AM35" s="134">
        <v>2.91</v>
      </c>
      <c r="AN35" s="134">
        <v>0</v>
      </c>
      <c r="AO35" s="134">
        <v>0</v>
      </c>
      <c r="AP35" s="134">
        <v>0</v>
      </c>
      <c r="AQ35" s="139">
        <v>0</v>
      </c>
      <c r="AR35" s="133">
        <v>0</v>
      </c>
      <c r="AS35" s="134">
        <v>0</v>
      </c>
      <c r="AT35" s="134">
        <v>0</v>
      </c>
      <c r="AU35" s="134">
        <v>0</v>
      </c>
      <c r="AV35" s="135">
        <v>0</v>
      </c>
      <c r="AW35" s="133">
        <v>0</v>
      </c>
      <c r="AX35" s="134">
        <v>0</v>
      </c>
      <c r="AY35" s="134">
        <v>0</v>
      </c>
      <c r="AZ35" s="134">
        <v>0</v>
      </c>
      <c r="BA35" s="134">
        <v>0</v>
      </c>
      <c r="BB35" s="134">
        <v>0</v>
      </c>
      <c r="BC35" s="139">
        <v>0</v>
      </c>
    </row>
    <row r="36" spans="1:55" ht="21" customHeight="1">
      <c r="A36" s="34"/>
      <c r="B36" s="35"/>
      <c r="C36" s="35"/>
      <c r="D36" s="33" t="s">
        <v>191</v>
      </c>
      <c r="E36" s="35" t="s">
        <v>230</v>
      </c>
      <c r="F36" s="134">
        <v>17</v>
      </c>
      <c r="G36" s="134">
        <v>17</v>
      </c>
      <c r="H36" s="135">
        <v>17</v>
      </c>
      <c r="I36" s="133">
        <v>0</v>
      </c>
      <c r="J36" s="134">
        <v>0</v>
      </c>
      <c r="K36" s="136">
        <v>0</v>
      </c>
      <c r="L36" s="136">
        <v>0</v>
      </c>
      <c r="M36" s="135">
        <v>0</v>
      </c>
      <c r="N36" s="137">
        <v>0</v>
      </c>
      <c r="O36" s="136">
        <v>0</v>
      </c>
      <c r="P36" s="135">
        <v>0</v>
      </c>
      <c r="Q36" s="138">
        <v>0</v>
      </c>
      <c r="R36" s="133"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134">
        <v>0</v>
      </c>
      <c r="Z36" s="134">
        <v>0</v>
      </c>
      <c r="AA36" s="134">
        <v>0</v>
      </c>
      <c r="AB36" s="134">
        <v>17</v>
      </c>
      <c r="AC36" s="134">
        <v>0</v>
      </c>
      <c r="AD36" s="134">
        <v>0</v>
      </c>
      <c r="AE36" s="135">
        <v>0</v>
      </c>
      <c r="AF36" s="137">
        <v>0</v>
      </c>
      <c r="AG36" s="136">
        <v>0</v>
      </c>
      <c r="AH36" s="135">
        <v>0</v>
      </c>
      <c r="AI36" s="136">
        <v>0</v>
      </c>
      <c r="AJ36" s="135">
        <v>0</v>
      </c>
      <c r="AK36" s="138">
        <v>0</v>
      </c>
      <c r="AL36" s="133">
        <v>0</v>
      </c>
      <c r="AM36" s="134">
        <v>0</v>
      </c>
      <c r="AN36" s="134">
        <v>0</v>
      </c>
      <c r="AO36" s="134">
        <v>0</v>
      </c>
      <c r="AP36" s="134">
        <v>0</v>
      </c>
      <c r="AQ36" s="139">
        <v>0</v>
      </c>
      <c r="AR36" s="133">
        <v>0</v>
      </c>
      <c r="AS36" s="134">
        <v>0</v>
      </c>
      <c r="AT36" s="134">
        <v>0</v>
      </c>
      <c r="AU36" s="134">
        <v>0</v>
      </c>
      <c r="AV36" s="135">
        <v>0</v>
      </c>
      <c r="AW36" s="133">
        <v>0</v>
      </c>
      <c r="AX36" s="134">
        <v>0</v>
      </c>
      <c r="AY36" s="134">
        <v>0</v>
      </c>
      <c r="AZ36" s="134">
        <v>0</v>
      </c>
      <c r="BA36" s="134">
        <v>0</v>
      </c>
      <c r="BB36" s="134">
        <v>0</v>
      </c>
      <c r="BC36" s="139">
        <v>0</v>
      </c>
    </row>
    <row r="37" spans="1:55" ht="21" customHeight="1">
      <c r="A37" s="34" t="s">
        <v>116</v>
      </c>
      <c r="B37" s="35" t="s">
        <v>86</v>
      </c>
      <c r="C37" s="35" t="s">
        <v>26</v>
      </c>
      <c r="D37" s="33" t="s">
        <v>138</v>
      </c>
      <c r="E37" s="35" t="s">
        <v>46</v>
      </c>
      <c r="F37" s="134">
        <v>17</v>
      </c>
      <c r="G37" s="134">
        <v>17</v>
      </c>
      <c r="H37" s="135">
        <v>17</v>
      </c>
      <c r="I37" s="133">
        <v>0</v>
      </c>
      <c r="J37" s="134">
        <v>0</v>
      </c>
      <c r="K37" s="136">
        <v>0</v>
      </c>
      <c r="L37" s="136">
        <v>0</v>
      </c>
      <c r="M37" s="135">
        <v>0</v>
      </c>
      <c r="N37" s="137">
        <v>0</v>
      </c>
      <c r="O37" s="136">
        <v>0</v>
      </c>
      <c r="P37" s="135">
        <v>0</v>
      </c>
      <c r="Q37" s="138">
        <v>0</v>
      </c>
      <c r="R37" s="133">
        <v>0</v>
      </c>
      <c r="S37" s="134">
        <v>0</v>
      </c>
      <c r="T37" s="134">
        <v>0</v>
      </c>
      <c r="U37" s="134">
        <v>0</v>
      </c>
      <c r="V37" s="134">
        <v>0</v>
      </c>
      <c r="W37" s="134">
        <v>0</v>
      </c>
      <c r="X37" s="134">
        <v>0</v>
      </c>
      <c r="Y37" s="134">
        <v>0</v>
      </c>
      <c r="Z37" s="134">
        <v>0</v>
      </c>
      <c r="AA37" s="134">
        <v>0</v>
      </c>
      <c r="AB37" s="134">
        <v>17</v>
      </c>
      <c r="AC37" s="134">
        <v>0</v>
      </c>
      <c r="AD37" s="134">
        <v>0</v>
      </c>
      <c r="AE37" s="135">
        <v>0</v>
      </c>
      <c r="AF37" s="137">
        <v>0</v>
      </c>
      <c r="AG37" s="136">
        <v>0</v>
      </c>
      <c r="AH37" s="135">
        <v>0</v>
      </c>
      <c r="AI37" s="136">
        <v>0</v>
      </c>
      <c r="AJ37" s="135">
        <v>0</v>
      </c>
      <c r="AK37" s="138">
        <v>0</v>
      </c>
      <c r="AL37" s="133">
        <v>0</v>
      </c>
      <c r="AM37" s="134">
        <v>0</v>
      </c>
      <c r="AN37" s="134">
        <v>0</v>
      </c>
      <c r="AO37" s="134">
        <v>0</v>
      </c>
      <c r="AP37" s="134">
        <v>0</v>
      </c>
      <c r="AQ37" s="139">
        <v>0</v>
      </c>
      <c r="AR37" s="133">
        <v>0</v>
      </c>
      <c r="AS37" s="134">
        <v>0</v>
      </c>
      <c r="AT37" s="134">
        <v>0</v>
      </c>
      <c r="AU37" s="134">
        <v>0</v>
      </c>
      <c r="AV37" s="135">
        <v>0</v>
      </c>
      <c r="AW37" s="133">
        <v>0</v>
      </c>
      <c r="AX37" s="134">
        <v>0</v>
      </c>
      <c r="AY37" s="134">
        <v>0</v>
      </c>
      <c r="AZ37" s="134">
        <v>0</v>
      </c>
      <c r="BA37" s="134">
        <v>0</v>
      </c>
      <c r="BB37" s="134">
        <v>0</v>
      </c>
      <c r="BC37" s="139">
        <v>0</v>
      </c>
    </row>
    <row r="38" spans="1:55" ht="21" customHeight="1">
      <c r="A38" s="34"/>
      <c r="B38" s="35"/>
      <c r="C38" s="35"/>
      <c r="D38" s="33" t="s">
        <v>6</v>
      </c>
      <c r="E38" s="35" t="s">
        <v>72</v>
      </c>
      <c r="F38" s="134">
        <v>50</v>
      </c>
      <c r="G38" s="134">
        <v>30</v>
      </c>
      <c r="H38" s="135">
        <v>30</v>
      </c>
      <c r="I38" s="133">
        <v>0</v>
      </c>
      <c r="J38" s="134">
        <v>0</v>
      </c>
      <c r="K38" s="136">
        <v>0</v>
      </c>
      <c r="L38" s="136">
        <v>0</v>
      </c>
      <c r="M38" s="135">
        <v>0</v>
      </c>
      <c r="N38" s="137">
        <v>0</v>
      </c>
      <c r="O38" s="136">
        <v>0</v>
      </c>
      <c r="P38" s="135">
        <v>0</v>
      </c>
      <c r="Q38" s="138">
        <v>0</v>
      </c>
      <c r="R38" s="133">
        <v>0</v>
      </c>
      <c r="S38" s="134">
        <v>0</v>
      </c>
      <c r="T38" s="134">
        <v>0</v>
      </c>
      <c r="U38" s="134">
        <v>0</v>
      </c>
      <c r="V38" s="134">
        <v>0</v>
      </c>
      <c r="W38" s="134">
        <v>0</v>
      </c>
      <c r="X38" s="134">
        <v>0</v>
      </c>
      <c r="Y38" s="134">
        <v>0</v>
      </c>
      <c r="Z38" s="134">
        <v>0</v>
      </c>
      <c r="AA38" s="134">
        <v>0</v>
      </c>
      <c r="AB38" s="134">
        <v>30</v>
      </c>
      <c r="AC38" s="134">
        <v>0</v>
      </c>
      <c r="AD38" s="134">
        <v>0</v>
      </c>
      <c r="AE38" s="135">
        <v>0</v>
      </c>
      <c r="AF38" s="137">
        <v>0</v>
      </c>
      <c r="AG38" s="136">
        <v>0</v>
      </c>
      <c r="AH38" s="135">
        <v>0</v>
      </c>
      <c r="AI38" s="136">
        <v>0</v>
      </c>
      <c r="AJ38" s="135">
        <v>0</v>
      </c>
      <c r="AK38" s="138">
        <v>0</v>
      </c>
      <c r="AL38" s="133">
        <v>0</v>
      </c>
      <c r="AM38" s="134">
        <v>0</v>
      </c>
      <c r="AN38" s="134">
        <v>0</v>
      </c>
      <c r="AO38" s="134">
        <v>0</v>
      </c>
      <c r="AP38" s="134">
        <v>0</v>
      </c>
      <c r="AQ38" s="139">
        <v>0</v>
      </c>
      <c r="AR38" s="133">
        <v>0</v>
      </c>
      <c r="AS38" s="134">
        <v>0</v>
      </c>
      <c r="AT38" s="134">
        <v>0</v>
      </c>
      <c r="AU38" s="134">
        <v>0</v>
      </c>
      <c r="AV38" s="135">
        <v>0</v>
      </c>
      <c r="AW38" s="133">
        <v>20</v>
      </c>
      <c r="AX38" s="134">
        <v>0</v>
      </c>
      <c r="AY38" s="134">
        <v>20</v>
      </c>
      <c r="AZ38" s="134">
        <v>0</v>
      </c>
      <c r="BA38" s="134">
        <v>0</v>
      </c>
      <c r="BB38" s="134">
        <v>0</v>
      </c>
      <c r="BC38" s="139">
        <v>0</v>
      </c>
    </row>
    <row r="39" spans="1:55" ht="21" customHeight="1">
      <c r="A39" s="34" t="s">
        <v>116</v>
      </c>
      <c r="B39" s="35" t="s">
        <v>231</v>
      </c>
      <c r="C39" s="35" t="s">
        <v>87</v>
      </c>
      <c r="D39" s="33" t="s">
        <v>82</v>
      </c>
      <c r="E39" s="35" t="s">
        <v>221</v>
      </c>
      <c r="F39" s="134">
        <v>50</v>
      </c>
      <c r="G39" s="134">
        <v>30</v>
      </c>
      <c r="H39" s="135">
        <v>30</v>
      </c>
      <c r="I39" s="133">
        <v>0</v>
      </c>
      <c r="J39" s="134">
        <v>0</v>
      </c>
      <c r="K39" s="136">
        <v>0</v>
      </c>
      <c r="L39" s="136">
        <v>0</v>
      </c>
      <c r="M39" s="135">
        <v>0</v>
      </c>
      <c r="N39" s="137">
        <v>0</v>
      </c>
      <c r="O39" s="136">
        <v>0</v>
      </c>
      <c r="P39" s="135">
        <v>0</v>
      </c>
      <c r="Q39" s="138">
        <v>0</v>
      </c>
      <c r="R39" s="133">
        <v>0</v>
      </c>
      <c r="S39" s="134">
        <v>0</v>
      </c>
      <c r="T39" s="134">
        <v>0</v>
      </c>
      <c r="U39" s="134">
        <v>0</v>
      </c>
      <c r="V39" s="134">
        <v>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4">
        <v>30</v>
      </c>
      <c r="AC39" s="134">
        <v>0</v>
      </c>
      <c r="AD39" s="134">
        <v>0</v>
      </c>
      <c r="AE39" s="135">
        <v>0</v>
      </c>
      <c r="AF39" s="137">
        <v>0</v>
      </c>
      <c r="AG39" s="136">
        <v>0</v>
      </c>
      <c r="AH39" s="135">
        <v>0</v>
      </c>
      <c r="AI39" s="136">
        <v>0</v>
      </c>
      <c r="AJ39" s="135">
        <v>0</v>
      </c>
      <c r="AK39" s="138">
        <v>0</v>
      </c>
      <c r="AL39" s="133">
        <v>0</v>
      </c>
      <c r="AM39" s="134">
        <v>0</v>
      </c>
      <c r="AN39" s="134">
        <v>0</v>
      </c>
      <c r="AO39" s="134">
        <v>0</v>
      </c>
      <c r="AP39" s="134">
        <v>0</v>
      </c>
      <c r="AQ39" s="139">
        <v>0</v>
      </c>
      <c r="AR39" s="133">
        <v>0</v>
      </c>
      <c r="AS39" s="134">
        <v>0</v>
      </c>
      <c r="AT39" s="134">
        <v>0</v>
      </c>
      <c r="AU39" s="134">
        <v>0</v>
      </c>
      <c r="AV39" s="135">
        <v>0</v>
      </c>
      <c r="AW39" s="133">
        <v>20</v>
      </c>
      <c r="AX39" s="134">
        <v>0</v>
      </c>
      <c r="AY39" s="134">
        <v>20</v>
      </c>
      <c r="AZ39" s="134">
        <v>0</v>
      </c>
      <c r="BA39" s="134">
        <v>0</v>
      </c>
      <c r="BB39" s="134">
        <v>0</v>
      </c>
      <c r="BC39" s="139">
        <v>0</v>
      </c>
    </row>
    <row r="40" spans="1:55" ht="21" customHeight="1">
      <c r="A40" s="34"/>
      <c r="B40" s="35"/>
      <c r="C40" s="35"/>
      <c r="D40" s="33" t="s">
        <v>63</v>
      </c>
      <c r="E40" s="35" t="s">
        <v>217</v>
      </c>
      <c r="F40" s="134">
        <v>55.2</v>
      </c>
      <c r="G40" s="134">
        <v>5.2</v>
      </c>
      <c r="H40" s="135">
        <v>5.2</v>
      </c>
      <c r="I40" s="133">
        <v>0</v>
      </c>
      <c r="J40" s="134">
        <v>0</v>
      </c>
      <c r="K40" s="136">
        <v>0</v>
      </c>
      <c r="L40" s="136">
        <v>0</v>
      </c>
      <c r="M40" s="135">
        <v>0</v>
      </c>
      <c r="N40" s="137">
        <v>0</v>
      </c>
      <c r="O40" s="136">
        <v>0</v>
      </c>
      <c r="P40" s="135">
        <v>0</v>
      </c>
      <c r="Q40" s="138">
        <v>0</v>
      </c>
      <c r="R40" s="133">
        <v>0</v>
      </c>
      <c r="S40" s="134">
        <v>0</v>
      </c>
      <c r="T40" s="134">
        <v>0</v>
      </c>
      <c r="U40" s="134">
        <v>0</v>
      </c>
      <c r="V40" s="134">
        <v>0</v>
      </c>
      <c r="W40" s="134">
        <v>0</v>
      </c>
      <c r="X40" s="134">
        <v>0</v>
      </c>
      <c r="Y40" s="134">
        <v>0</v>
      </c>
      <c r="Z40" s="134">
        <v>0</v>
      </c>
      <c r="AA40" s="134">
        <v>0</v>
      </c>
      <c r="AB40" s="134">
        <v>5.2</v>
      </c>
      <c r="AC40" s="134">
        <v>0</v>
      </c>
      <c r="AD40" s="134">
        <v>0</v>
      </c>
      <c r="AE40" s="135">
        <v>0</v>
      </c>
      <c r="AF40" s="137">
        <v>0</v>
      </c>
      <c r="AG40" s="136">
        <v>0</v>
      </c>
      <c r="AH40" s="135">
        <v>0</v>
      </c>
      <c r="AI40" s="136">
        <v>0</v>
      </c>
      <c r="AJ40" s="135">
        <v>0</v>
      </c>
      <c r="AK40" s="138">
        <v>0</v>
      </c>
      <c r="AL40" s="133">
        <v>0</v>
      </c>
      <c r="AM40" s="134">
        <v>0</v>
      </c>
      <c r="AN40" s="134">
        <v>0</v>
      </c>
      <c r="AO40" s="134">
        <v>0</v>
      </c>
      <c r="AP40" s="134">
        <v>0</v>
      </c>
      <c r="AQ40" s="139">
        <v>0</v>
      </c>
      <c r="AR40" s="133">
        <v>0</v>
      </c>
      <c r="AS40" s="134">
        <v>0</v>
      </c>
      <c r="AT40" s="134">
        <v>0</v>
      </c>
      <c r="AU40" s="134">
        <v>0</v>
      </c>
      <c r="AV40" s="135">
        <v>0</v>
      </c>
      <c r="AW40" s="133">
        <v>50</v>
      </c>
      <c r="AX40" s="134">
        <v>0</v>
      </c>
      <c r="AY40" s="134">
        <v>50</v>
      </c>
      <c r="AZ40" s="134">
        <v>0</v>
      </c>
      <c r="BA40" s="134">
        <v>0</v>
      </c>
      <c r="BB40" s="134">
        <v>0</v>
      </c>
      <c r="BC40" s="139">
        <v>0</v>
      </c>
    </row>
    <row r="41" spans="1:55" ht="21" customHeight="1">
      <c r="A41" s="34" t="s">
        <v>116</v>
      </c>
      <c r="B41" s="35" t="s">
        <v>231</v>
      </c>
      <c r="C41" s="35" t="s">
        <v>149</v>
      </c>
      <c r="D41" s="33" t="s">
        <v>23</v>
      </c>
      <c r="E41" s="35" t="s">
        <v>199</v>
      </c>
      <c r="F41" s="134">
        <v>55.2</v>
      </c>
      <c r="G41" s="134">
        <v>5.2</v>
      </c>
      <c r="H41" s="135">
        <v>5.2</v>
      </c>
      <c r="I41" s="133">
        <v>0</v>
      </c>
      <c r="J41" s="134">
        <v>0</v>
      </c>
      <c r="K41" s="136">
        <v>0</v>
      </c>
      <c r="L41" s="136">
        <v>0</v>
      </c>
      <c r="M41" s="135">
        <v>0</v>
      </c>
      <c r="N41" s="137">
        <v>0</v>
      </c>
      <c r="O41" s="136">
        <v>0</v>
      </c>
      <c r="P41" s="135">
        <v>0</v>
      </c>
      <c r="Q41" s="138">
        <v>0</v>
      </c>
      <c r="R41" s="133">
        <v>0</v>
      </c>
      <c r="S41" s="134">
        <v>0</v>
      </c>
      <c r="T41" s="134">
        <v>0</v>
      </c>
      <c r="U41" s="134">
        <v>0</v>
      </c>
      <c r="V41" s="134">
        <v>0</v>
      </c>
      <c r="W41" s="134">
        <v>0</v>
      </c>
      <c r="X41" s="134">
        <v>0</v>
      </c>
      <c r="Y41" s="134">
        <v>0</v>
      </c>
      <c r="Z41" s="134">
        <v>0</v>
      </c>
      <c r="AA41" s="134">
        <v>0</v>
      </c>
      <c r="AB41" s="134">
        <v>5.2</v>
      </c>
      <c r="AC41" s="134">
        <v>0</v>
      </c>
      <c r="AD41" s="134">
        <v>0</v>
      </c>
      <c r="AE41" s="135">
        <v>0</v>
      </c>
      <c r="AF41" s="137">
        <v>0</v>
      </c>
      <c r="AG41" s="136">
        <v>0</v>
      </c>
      <c r="AH41" s="135">
        <v>0</v>
      </c>
      <c r="AI41" s="136">
        <v>0</v>
      </c>
      <c r="AJ41" s="135">
        <v>0</v>
      </c>
      <c r="AK41" s="138">
        <v>0</v>
      </c>
      <c r="AL41" s="133">
        <v>0</v>
      </c>
      <c r="AM41" s="134">
        <v>0</v>
      </c>
      <c r="AN41" s="134">
        <v>0</v>
      </c>
      <c r="AO41" s="134">
        <v>0</v>
      </c>
      <c r="AP41" s="134">
        <v>0</v>
      </c>
      <c r="AQ41" s="139">
        <v>0</v>
      </c>
      <c r="AR41" s="133">
        <v>0</v>
      </c>
      <c r="AS41" s="134">
        <v>0</v>
      </c>
      <c r="AT41" s="134">
        <v>0</v>
      </c>
      <c r="AU41" s="134">
        <v>0</v>
      </c>
      <c r="AV41" s="135">
        <v>0</v>
      </c>
      <c r="AW41" s="133">
        <v>50</v>
      </c>
      <c r="AX41" s="134">
        <v>0</v>
      </c>
      <c r="AY41" s="134">
        <v>50</v>
      </c>
      <c r="AZ41" s="134">
        <v>0</v>
      </c>
      <c r="BA41" s="134">
        <v>0</v>
      </c>
      <c r="BB41" s="134">
        <v>0</v>
      </c>
      <c r="BC41" s="139">
        <v>0</v>
      </c>
    </row>
    <row r="42" spans="1:55" ht="21" customHeight="1">
      <c r="A42" s="34"/>
      <c r="B42" s="35"/>
      <c r="C42" s="35"/>
      <c r="D42" s="33" t="s">
        <v>74</v>
      </c>
      <c r="E42" s="35" t="s">
        <v>123</v>
      </c>
      <c r="F42" s="134">
        <v>10</v>
      </c>
      <c r="G42" s="134">
        <v>0</v>
      </c>
      <c r="H42" s="135">
        <v>0</v>
      </c>
      <c r="I42" s="133">
        <v>0</v>
      </c>
      <c r="J42" s="134">
        <v>0</v>
      </c>
      <c r="K42" s="136">
        <v>0</v>
      </c>
      <c r="L42" s="136">
        <v>0</v>
      </c>
      <c r="M42" s="135">
        <v>0</v>
      </c>
      <c r="N42" s="137">
        <v>0</v>
      </c>
      <c r="O42" s="136">
        <v>0</v>
      </c>
      <c r="P42" s="135">
        <v>0</v>
      </c>
      <c r="Q42" s="138">
        <v>0</v>
      </c>
      <c r="R42" s="133">
        <v>0</v>
      </c>
      <c r="S42" s="134">
        <v>0</v>
      </c>
      <c r="T42" s="134">
        <v>0</v>
      </c>
      <c r="U42" s="134">
        <v>0</v>
      </c>
      <c r="V42" s="134">
        <v>0</v>
      </c>
      <c r="W42" s="134">
        <v>0</v>
      </c>
      <c r="X42" s="134">
        <v>0</v>
      </c>
      <c r="Y42" s="134">
        <v>0</v>
      </c>
      <c r="Z42" s="134">
        <v>0</v>
      </c>
      <c r="AA42" s="134">
        <v>0</v>
      </c>
      <c r="AB42" s="134">
        <v>0</v>
      </c>
      <c r="AC42" s="134">
        <v>0</v>
      </c>
      <c r="AD42" s="134">
        <v>0</v>
      </c>
      <c r="AE42" s="135">
        <v>0</v>
      </c>
      <c r="AF42" s="137">
        <v>0</v>
      </c>
      <c r="AG42" s="136">
        <v>0</v>
      </c>
      <c r="AH42" s="135">
        <v>0</v>
      </c>
      <c r="AI42" s="136">
        <v>0</v>
      </c>
      <c r="AJ42" s="135">
        <v>0</v>
      </c>
      <c r="AK42" s="138">
        <v>0</v>
      </c>
      <c r="AL42" s="133">
        <v>0</v>
      </c>
      <c r="AM42" s="134">
        <v>0</v>
      </c>
      <c r="AN42" s="134">
        <v>0</v>
      </c>
      <c r="AO42" s="134">
        <v>0</v>
      </c>
      <c r="AP42" s="134">
        <v>0</v>
      </c>
      <c r="AQ42" s="139">
        <v>0</v>
      </c>
      <c r="AR42" s="133">
        <v>0</v>
      </c>
      <c r="AS42" s="134">
        <v>0</v>
      </c>
      <c r="AT42" s="134">
        <v>0</v>
      </c>
      <c r="AU42" s="134">
        <v>0</v>
      </c>
      <c r="AV42" s="135">
        <v>0</v>
      </c>
      <c r="AW42" s="133">
        <v>10</v>
      </c>
      <c r="AX42" s="134">
        <v>0</v>
      </c>
      <c r="AY42" s="134">
        <v>10</v>
      </c>
      <c r="AZ42" s="134">
        <v>0</v>
      </c>
      <c r="BA42" s="134">
        <v>0</v>
      </c>
      <c r="BB42" s="134">
        <v>0</v>
      </c>
      <c r="BC42" s="139">
        <v>0</v>
      </c>
    </row>
    <row r="43" spans="1:55" ht="21" customHeight="1">
      <c r="A43" s="34" t="s">
        <v>116</v>
      </c>
      <c r="B43" s="35" t="s">
        <v>0</v>
      </c>
      <c r="C43" s="35" t="s">
        <v>26</v>
      </c>
      <c r="D43" s="33" t="s">
        <v>13</v>
      </c>
      <c r="E43" s="35" t="s">
        <v>37</v>
      </c>
      <c r="F43" s="134">
        <v>10</v>
      </c>
      <c r="G43" s="134">
        <v>0</v>
      </c>
      <c r="H43" s="135">
        <v>0</v>
      </c>
      <c r="I43" s="133">
        <v>0</v>
      </c>
      <c r="J43" s="134">
        <v>0</v>
      </c>
      <c r="K43" s="136">
        <v>0</v>
      </c>
      <c r="L43" s="136">
        <v>0</v>
      </c>
      <c r="M43" s="135">
        <v>0</v>
      </c>
      <c r="N43" s="137">
        <v>0</v>
      </c>
      <c r="O43" s="136">
        <v>0</v>
      </c>
      <c r="P43" s="135">
        <v>0</v>
      </c>
      <c r="Q43" s="138">
        <v>0</v>
      </c>
      <c r="R43" s="133">
        <v>0</v>
      </c>
      <c r="S43" s="134">
        <v>0</v>
      </c>
      <c r="T43" s="134">
        <v>0</v>
      </c>
      <c r="U43" s="134">
        <v>0</v>
      </c>
      <c r="V43" s="134">
        <v>0</v>
      </c>
      <c r="W43" s="134">
        <v>0</v>
      </c>
      <c r="X43" s="134">
        <v>0</v>
      </c>
      <c r="Y43" s="134">
        <v>0</v>
      </c>
      <c r="Z43" s="134">
        <v>0</v>
      </c>
      <c r="AA43" s="134">
        <v>0</v>
      </c>
      <c r="AB43" s="134">
        <v>0</v>
      </c>
      <c r="AC43" s="134">
        <v>0</v>
      </c>
      <c r="AD43" s="134">
        <v>0</v>
      </c>
      <c r="AE43" s="135">
        <v>0</v>
      </c>
      <c r="AF43" s="137">
        <v>0</v>
      </c>
      <c r="AG43" s="136">
        <v>0</v>
      </c>
      <c r="AH43" s="135">
        <v>0</v>
      </c>
      <c r="AI43" s="136">
        <v>0</v>
      </c>
      <c r="AJ43" s="135">
        <v>0</v>
      </c>
      <c r="AK43" s="138">
        <v>0</v>
      </c>
      <c r="AL43" s="133">
        <v>0</v>
      </c>
      <c r="AM43" s="134">
        <v>0</v>
      </c>
      <c r="AN43" s="134">
        <v>0</v>
      </c>
      <c r="AO43" s="134">
        <v>0</v>
      </c>
      <c r="AP43" s="134">
        <v>0</v>
      </c>
      <c r="AQ43" s="139">
        <v>0</v>
      </c>
      <c r="AR43" s="133">
        <v>0</v>
      </c>
      <c r="AS43" s="134">
        <v>0</v>
      </c>
      <c r="AT43" s="134">
        <v>0</v>
      </c>
      <c r="AU43" s="134">
        <v>0</v>
      </c>
      <c r="AV43" s="135">
        <v>0</v>
      </c>
      <c r="AW43" s="133">
        <v>10</v>
      </c>
      <c r="AX43" s="134">
        <v>0</v>
      </c>
      <c r="AY43" s="134">
        <v>10</v>
      </c>
      <c r="AZ43" s="134">
        <v>0</v>
      </c>
      <c r="BA43" s="134">
        <v>0</v>
      </c>
      <c r="BB43" s="134">
        <v>0</v>
      </c>
      <c r="BC43" s="139">
        <v>0</v>
      </c>
    </row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</sheetData>
  <sheetProtection/>
  <mergeCells count="57">
    <mergeCell ref="AF6:AF7"/>
    <mergeCell ref="AE6:AE7"/>
    <mergeCell ref="AI6:AI7"/>
    <mergeCell ref="AH6:AH7"/>
    <mergeCell ref="AG6:AG7"/>
    <mergeCell ref="P6:P7"/>
    <mergeCell ref="O6:O7"/>
    <mergeCell ref="M6:M7"/>
    <mergeCell ref="L6:L7"/>
    <mergeCell ref="AO6:AO7"/>
    <mergeCell ref="AU6:AU7"/>
    <mergeCell ref="AT6:AT7"/>
    <mergeCell ref="AJ6:AJ7"/>
    <mergeCell ref="AV6:AV7"/>
    <mergeCell ref="A6:A7"/>
    <mergeCell ref="A4:C5"/>
    <mergeCell ref="D4:D7"/>
    <mergeCell ref="E4:E7"/>
    <mergeCell ref="B6:B7"/>
    <mergeCell ref="AM6:AM7"/>
    <mergeCell ref="AP6:AP7"/>
    <mergeCell ref="AQ6:AQ7"/>
    <mergeCell ref="AN6:AN7"/>
    <mergeCell ref="AY5:AY7"/>
    <mergeCell ref="AZ5:AZ7"/>
    <mergeCell ref="BC5:BC7"/>
    <mergeCell ref="AX5:AX7"/>
    <mergeCell ref="C6:C7"/>
    <mergeCell ref="A3:E3"/>
    <mergeCell ref="Z6:Z7"/>
    <mergeCell ref="Y6:Y7"/>
    <mergeCell ref="F4:F7"/>
    <mergeCell ref="H6:H7"/>
    <mergeCell ref="G5:G7"/>
    <mergeCell ref="W6:W7"/>
    <mergeCell ref="I6:I7"/>
    <mergeCell ref="R6:R7"/>
    <mergeCell ref="T6:T7"/>
    <mergeCell ref="J6:J7"/>
    <mergeCell ref="AR6:AR7"/>
    <mergeCell ref="AD6:AD7"/>
    <mergeCell ref="AC6:AC7"/>
    <mergeCell ref="U6:U7"/>
    <mergeCell ref="AK6:AK7"/>
    <mergeCell ref="X6:X7"/>
    <mergeCell ref="V6:V7"/>
    <mergeCell ref="AB6:AB7"/>
    <mergeCell ref="AA6:AA7"/>
    <mergeCell ref="BB5:BB7"/>
    <mergeCell ref="BA5:BA7"/>
    <mergeCell ref="K6:K7"/>
    <mergeCell ref="N6:N7"/>
    <mergeCell ref="Q6:Q7"/>
    <mergeCell ref="S6:S7"/>
    <mergeCell ref="AL6:AL7"/>
    <mergeCell ref="AW5:AW7"/>
    <mergeCell ref="AS6:AS7"/>
  </mergeCells>
  <printOptions horizontalCentered="1"/>
  <pageMargins left="0.5905511811023622" right="0.39370078740157477" top="0.7874015748031495" bottom="0.5905511811023622" header="0" footer="0"/>
  <pageSetup horizontalDpi="360" verticalDpi="360" orientation="landscape" pageOrder="overThenDown" paperSize="8" scale="65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6"/>
  <sheetViews>
    <sheetView showGridLines="0" showZeros="0" zoomScalePageLayoutView="0" workbookViewId="0" topLeftCell="A1">
      <selection activeCell="O9" sqref="O9"/>
    </sheetView>
  </sheetViews>
  <sheetFormatPr defaultColWidth="9.16015625" defaultRowHeight="11.25"/>
  <cols>
    <col min="1" max="3" width="4.83203125" style="0" customWidth="1"/>
    <col min="4" max="4" width="11.5" style="0" customWidth="1"/>
    <col min="5" max="5" width="26" style="0" customWidth="1"/>
    <col min="6" max="6" width="11.5" style="0" customWidth="1"/>
    <col min="7" max="11" width="7.5" style="0" customWidth="1"/>
    <col min="12" max="16" width="9.16015625" style="0" customWidth="1"/>
    <col min="17" max="30" width="7.5" style="0" customWidth="1"/>
    <col min="31" max="31" width="7.33203125" style="0" customWidth="1"/>
    <col min="32" max="32" width="8.16015625" style="0" customWidth="1"/>
    <col min="33" max="35" width="9.16015625" style="0" customWidth="1"/>
    <col min="36" max="46" width="7.5" style="0" customWidth="1"/>
    <col min="47" max="47" width="8.83203125" style="0" customWidth="1"/>
    <col min="48" max="52" width="7.5" style="0" customWidth="1"/>
  </cols>
  <sheetData>
    <row r="1" ht="17.25" customHeight="1">
      <c r="BA1" t="s">
        <v>16</v>
      </c>
    </row>
    <row r="2" spans="1:53" ht="25.5" customHeight="1">
      <c r="A2" s="115" t="s">
        <v>55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3" ht="25.5" customHeight="1">
      <c r="A3" s="201" t="s">
        <v>244</v>
      </c>
      <c r="B3" s="201"/>
      <c r="C3" s="201"/>
      <c r="D3" s="201"/>
      <c r="E3" s="201"/>
      <c r="F3" s="5"/>
      <c r="G3" s="5"/>
      <c r="H3" s="3"/>
      <c r="AV3" s="17"/>
      <c r="BA3" s="6" t="s">
        <v>115</v>
      </c>
    </row>
    <row r="4" spans="1:53" ht="24.75" customHeight="1">
      <c r="A4" s="203" t="s">
        <v>241</v>
      </c>
      <c r="B4" s="203"/>
      <c r="C4" s="203"/>
      <c r="D4" s="151" t="s">
        <v>95</v>
      </c>
      <c r="E4" s="151" t="s">
        <v>65</v>
      </c>
      <c r="F4" s="153" t="s">
        <v>161</v>
      </c>
      <c r="G4" s="7" t="s">
        <v>19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 t="s">
        <v>129</v>
      </c>
      <c r="AV4" s="18"/>
      <c r="AW4" s="8"/>
      <c r="AX4" s="8"/>
      <c r="AY4" s="8"/>
      <c r="AZ4" s="8"/>
      <c r="BA4" s="8"/>
    </row>
    <row r="5" spans="1:53" ht="24" customHeight="1">
      <c r="A5" s="204"/>
      <c r="B5" s="204"/>
      <c r="C5" s="204"/>
      <c r="D5" s="153"/>
      <c r="E5" s="153"/>
      <c r="F5" s="153"/>
      <c r="G5" s="153" t="s">
        <v>159</v>
      </c>
      <c r="H5" s="4" t="s">
        <v>119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 t="s">
        <v>11</v>
      </c>
      <c r="AL5" s="9"/>
      <c r="AM5" s="4"/>
      <c r="AN5" s="4"/>
      <c r="AO5" s="4"/>
      <c r="AP5" s="4"/>
      <c r="AQ5" s="4" t="s">
        <v>156</v>
      </c>
      <c r="AR5" s="4"/>
      <c r="AS5" s="4"/>
      <c r="AT5" s="4"/>
      <c r="AU5" s="153" t="s">
        <v>50</v>
      </c>
      <c r="AV5" s="150" t="s">
        <v>14</v>
      </c>
      <c r="AW5" s="153" t="s">
        <v>188</v>
      </c>
      <c r="AX5" s="153" t="s">
        <v>135</v>
      </c>
      <c r="AY5" s="150" t="s">
        <v>18</v>
      </c>
      <c r="AZ5" s="150" t="s">
        <v>34</v>
      </c>
      <c r="BA5" s="153" t="s">
        <v>73</v>
      </c>
    </row>
    <row r="6" spans="1:53" ht="20.25" customHeight="1">
      <c r="A6" s="202" t="s">
        <v>88</v>
      </c>
      <c r="B6" s="200" t="s">
        <v>164</v>
      </c>
      <c r="C6" s="200" t="s">
        <v>158</v>
      </c>
      <c r="D6" s="153"/>
      <c r="E6" s="153"/>
      <c r="F6" s="153"/>
      <c r="G6" s="153"/>
      <c r="H6" s="153" t="s">
        <v>159</v>
      </c>
      <c r="I6" s="153" t="s">
        <v>145</v>
      </c>
      <c r="J6" s="153" t="s">
        <v>137</v>
      </c>
      <c r="K6" s="150" t="s">
        <v>77</v>
      </c>
      <c r="L6" s="150" t="s">
        <v>216</v>
      </c>
      <c r="M6" s="150" t="s">
        <v>47</v>
      </c>
      <c r="N6" s="150" t="s">
        <v>5</v>
      </c>
      <c r="O6" s="150" t="s">
        <v>198</v>
      </c>
      <c r="P6" s="150" t="s">
        <v>80</v>
      </c>
      <c r="Q6" s="153" t="s">
        <v>42</v>
      </c>
      <c r="R6" s="153" t="s">
        <v>224</v>
      </c>
      <c r="S6" s="150" t="s">
        <v>228</v>
      </c>
      <c r="T6" s="153" t="s">
        <v>8</v>
      </c>
      <c r="U6" s="153" t="s">
        <v>64</v>
      </c>
      <c r="V6" s="150" t="s">
        <v>99</v>
      </c>
      <c r="W6" s="153" t="s">
        <v>174</v>
      </c>
      <c r="X6" s="153" t="s">
        <v>236</v>
      </c>
      <c r="Y6" s="153" t="s">
        <v>25</v>
      </c>
      <c r="Z6" s="153" t="s">
        <v>85</v>
      </c>
      <c r="AA6" s="153" t="s">
        <v>113</v>
      </c>
      <c r="AB6" s="150" t="s">
        <v>111</v>
      </c>
      <c r="AC6" s="153" t="s">
        <v>107</v>
      </c>
      <c r="AD6" s="153" t="s">
        <v>75</v>
      </c>
      <c r="AE6" s="153" t="s">
        <v>197</v>
      </c>
      <c r="AF6" s="153" t="s">
        <v>36</v>
      </c>
      <c r="AG6" s="153" t="s">
        <v>163</v>
      </c>
      <c r="AH6" s="153" t="s">
        <v>170</v>
      </c>
      <c r="AI6" s="153" t="s">
        <v>35</v>
      </c>
      <c r="AJ6" s="153" t="s">
        <v>67</v>
      </c>
      <c r="AK6" s="153" t="s">
        <v>159</v>
      </c>
      <c r="AL6" s="153" t="s">
        <v>108</v>
      </c>
      <c r="AM6" s="205" t="s">
        <v>32</v>
      </c>
      <c r="AN6" s="153" t="s">
        <v>177</v>
      </c>
      <c r="AO6" s="150" t="s">
        <v>204</v>
      </c>
      <c r="AP6" s="150" t="s">
        <v>52</v>
      </c>
      <c r="AQ6" s="153" t="s">
        <v>50</v>
      </c>
      <c r="AR6" s="153" t="s">
        <v>208</v>
      </c>
      <c r="AS6" s="153" t="s">
        <v>126</v>
      </c>
      <c r="AT6" s="153" t="s">
        <v>139</v>
      </c>
      <c r="AU6" s="153"/>
      <c r="AV6" s="152"/>
      <c r="AW6" s="153"/>
      <c r="AX6" s="153"/>
      <c r="AY6" s="152"/>
      <c r="AZ6" s="152"/>
      <c r="BA6" s="153"/>
    </row>
    <row r="7" spans="1:53" ht="37.5" customHeight="1">
      <c r="A7" s="202"/>
      <c r="B7" s="200"/>
      <c r="C7" s="200"/>
      <c r="D7" s="153"/>
      <c r="E7" s="153"/>
      <c r="F7" s="153"/>
      <c r="G7" s="153"/>
      <c r="H7" s="153"/>
      <c r="I7" s="153"/>
      <c r="J7" s="153"/>
      <c r="K7" s="151"/>
      <c r="L7" s="151"/>
      <c r="M7" s="151"/>
      <c r="N7" s="151"/>
      <c r="O7" s="151"/>
      <c r="P7" s="151"/>
      <c r="Q7" s="153"/>
      <c r="R7" s="153"/>
      <c r="S7" s="151"/>
      <c r="T7" s="153"/>
      <c r="U7" s="153"/>
      <c r="V7" s="151"/>
      <c r="W7" s="153"/>
      <c r="X7" s="153"/>
      <c r="Y7" s="153"/>
      <c r="Z7" s="153"/>
      <c r="AA7" s="153"/>
      <c r="AB7" s="151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205"/>
      <c r="AN7" s="153"/>
      <c r="AO7" s="151"/>
      <c r="AP7" s="151"/>
      <c r="AQ7" s="153"/>
      <c r="AR7" s="153"/>
      <c r="AS7" s="153"/>
      <c r="AT7" s="153"/>
      <c r="AU7" s="153"/>
      <c r="AV7" s="151"/>
      <c r="AW7" s="153"/>
      <c r="AX7" s="153"/>
      <c r="AY7" s="151"/>
      <c r="AZ7" s="151"/>
      <c r="BA7" s="153"/>
    </row>
    <row r="8" spans="1:53" ht="24" customHeight="1">
      <c r="A8" s="10" t="s">
        <v>148</v>
      </c>
      <c r="B8" s="11" t="s">
        <v>148</v>
      </c>
      <c r="C8" s="11" t="s">
        <v>148</v>
      </c>
      <c r="D8" s="12" t="s">
        <v>148</v>
      </c>
      <c r="E8" s="13" t="s">
        <v>148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  <c r="AE8" s="12">
        <v>26</v>
      </c>
      <c r="AF8" s="12">
        <v>27</v>
      </c>
      <c r="AG8" s="12">
        <v>28</v>
      </c>
      <c r="AH8" s="12">
        <v>29</v>
      </c>
      <c r="AI8" s="12">
        <v>30</v>
      </c>
      <c r="AJ8" s="12">
        <v>31</v>
      </c>
      <c r="AK8" s="12">
        <v>32</v>
      </c>
      <c r="AL8" s="12">
        <v>33</v>
      </c>
      <c r="AM8" s="12">
        <v>34</v>
      </c>
      <c r="AN8" s="12">
        <v>35</v>
      </c>
      <c r="AO8" s="12">
        <v>36</v>
      </c>
      <c r="AP8" s="12">
        <v>37</v>
      </c>
      <c r="AQ8" s="12">
        <v>38</v>
      </c>
      <c r="AR8" s="12">
        <v>39</v>
      </c>
      <c r="AS8" s="12">
        <v>40</v>
      </c>
      <c r="AT8" s="12">
        <v>41</v>
      </c>
      <c r="AU8" s="12">
        <v>42</v>
      </c>
      <c r="AV8" s="12">
        <v>43</v>
      </c>
      <c r="AW8" s="12">
        <v>44</v>
      </c>
      <c r="AX8" s="12">
        <v>45</v>
      </c>
      <c r="AY8" s="12">
        <v>46</v>
      </c>
      <c r="AZ8" s="12">
        <v>47</v>
      </c>
      <c r="BA8" s="12">
        <v>48</v>
      </c>
    </row>
    <row r="9" spans="1:53" s="3" customFormat="1" ht="21.75" customHeight="1">
      <c r="A9" s="34"/>
      <c r="B9" s="35"/>
      <c r="C9" s="35"/>
      <c r="D9" s="33"/>
      <c r="E9" s="140" t="s">
        <v>50</v>
      </c>
      <c r="F9" s="136">
        <v>23</v>
      </c>
      <c r="G9" s="135">
        <v>8</v>
      </c>
      <c r="H9" s="137">
        <v>8</v>
      </c>
      <c r="I9" s="136">
        <v>8</v>
      </c>
      <c r="J9" s="136">
        <v>0</v>
      </c>
      <c r="K9" s="136">
        <v>0</v>
      </c>
      <c r="L9" s="135">
        <v>0</v>
      </c>
      <c r="M9" s="137">
        <v>0</v>
      </c>
      <c r="N9" s="135">
        <v>0</v>
      </c>
      <c r="O9" s="135">
        <v>0</v>
      </c>
      <c r="P9" s="135">
        <v>0</v>
      </c>
      <c r="Q9" s="135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6">
        <v>0</v>
      </c>
      <c r="AB9" s="136">
        <v>0</v>
      </c>
      <c r="AC9" s="136">
        <v>0</v>
      </c>
      <c r="AD9" s="136">
        <v>0</v>
      </c>
      <c r="AE9" s="135">
        <v>0</v>
      </c>
      <c r="AF9" s="137">
        <v>0</v>
      </c>
      <c r="AG9" s="135">
        <v>0</v>
      </c>
      <c r="AH9" s="135">
        <v>0</v>
      </c>
      <c r="AI9" s="135">
        <v>0</v>
      </c>
      <c r="AJ9" s="135">
        <v>0</v>
      </c>
      <c r="AK9" s="136">
        <v>0</v>
      </c>
      <c r="AL9" s="136">
        <v>0</v>
      </c>
      <c r="AM9" s="136">
        <v>0</v>
      </c>
      <c r="AN9" s="136">
        <v>0</v>
      </c>
      <c r="AO9" s="136">
        <v>0</v>
      </c>
      <c r="AP9" s="135">
        <v>0</v>
      </c>
      <c r="AQ9" s="137">
        <v>0</v>
      </c>
      <c r="AR9" s="136">
        <v>0</v>
      </c>
      <c r="AS9" s="136">
        <v>0</v>
      </c>
      <c r="AT9" s="136">
        <v>0</v>
      </c>
      <c r="AU9" s="136">
        <v>15</v>
      </c>
      <c r="AV9" s="136">
        <v>0</v>
      </c>
      <c r="AW9" s="136">
        <v>15</v>
      </c>
      <c r="AX9" s="136">
        <v>0</v>
      </c>
      <c r="AY9" s="136">
        <v>0</v>
      </c>
      <c r="AZ9" s="136">
        <v>0</v>
      </c>
      <c r="BA9" s="135">
        <v>0</v>
      </c>
    </row>
    <row r="10" spans="1:54" ht="21.75" customHeight="1">
      <c r="A10" s="34"/>
      <c r="B10" s="35"/>
      <c r="C10" s="35"/>
      <c r="D10" s="33" t="s">
        <v>7</v>
      </c>
      <c r="E10" s="140" t="s">
        <v>162</v>
      </c>
      <c r="F10" s="136">
        <v>15</v>
      </c>
      <c r="G10" s="135">
        <v>0</v>
      </c>
      <c r="H10" s="137">
        <v>0</v>
      </c>
      <c r="I10" s="136">
        <v>0</v>
      </c>
      <c r="J10" s="136">
        <v>0</v>
      </c>
      <c r="K10" s="136">
        <v>0</v>
      </c>
      <c r="L10" s="135">
        <v>0</v>
      </c>
      <c r="M10" s="137">
        <v>0</v>
      </c>
      <c r="N10" s="135">
        <v>0</v>
      </c>
      <c r="O10" s="135">
        <v>0</v>
      </c>
      <c r="P10" s="135">
        <v>0</v>
      </c>
      <c r="Q10" s="135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136">
        <v>0</v>
      </c>
      <c r="AB10" s="136">
        <v>0</v>
      </c>
      <c r="AC10" s="136">
        <v>0</v>
      </c>
      <c r="AD10" s="136">
        <v>0</v>
      </c>
      <c r="AE10" s="135">
        <v>0</v>
      </c>
      <c r="AF10" s="137">
        <v>0</v>
      </c>
      <c r="AG10" s="135">
        <v>0</v>
      </c>
      <c r="AH10" s="135">
        <v>0</v>
      </c>
      <c r="AI10" s="135">
        <v>0</v>
      </c>
      <c r="AJ10" s="135">
        <v>0</v>
      </c>
      <c r="AK10" s="136">
        <v>0</v>
      </c>
      <c r="AL10" s="136">
        <v>0</v>
      </c>
      <c r="AM10" s="136">
        <v>0</v>
      </c>
      <c r="AN10" s="136">
        <v>0</v>
      </c>
      <c r="AO10" s="136">
        <v>0</v>
      </c>
      <c r="AP10" s="135">
        <v>0</v>
      </c>
      <c r="AQ10" s="137">
        <v>0</v>
      </c>
      <c r="AR10" s="136">
        <v>0</v>
      </c>
      <c r="AS10" s="136">
        <v>0</v>
      </c>
      <c r="AT10" s="136">
        <v>0</v>
      </c>
      <c r="AU10" s="136">
        <v>15</v>
      </c>
      <c r="AV10" s="136">
        <v>0</v>
      </c>
      <c r="AW10" s="136">
        <v>15</v>
      </c>
      <c r="AX10" s="136">
        <v>0</v>
      </c>
      <c r="AY10" s="136">
        <v>0</v>
      </c>
      <c r="AZ10" s="136">
        <v>0</v>
      </c>
      <c r="BA10" s="135">
        <v>0</v>
      </c>
      <c r="BB10" s="3"/>
    </row>
    <row r="11" spans="1:53" ht="21.75" customHeight="1">
      <c r="A11" s="34" t="s">
        <v>116</v>
      </c>
      <c r="B11" s="35" t="s">
        <v>26</v>
      </c>
      <c r="C11" s="35" t="s">
        <v>167</v>
      </c>
      <c r="D11" s="33" t="s">
        <v>81</v>
      </c>
      <c r="E11" s="140" t="s">
        <v>178</v>
      </c>
      <c r="F11" s="136">
        <v>15</v>
      </c>
      <c r="G11" s="135">
        <v>0</v>
      </c>
      <c r="H11" s="137">
        <v>0</v>
      </c>
      <c r="I11" s="136">
        <v>0</v>
      </c>
      <c r="J11" s="136">
        <v>0</v>
      </c>
      <c r="K11" s="136">
        <v>0</v>
      </c>
      <c r="L11" s="135">
        <v>0</v>
      </c>
      <c r="M11" s="137">
        <v>0</v>
      </c>
      <c r="N11" s="135">
        <v>0</v>
      </c>
      <c r="O11" s="135">
        <v>0</v>
      </c>
      <c r="P11" s="135">
        <v>0</v>
      </c>
      <c r="Q11" s="135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36">
        <v>0</v>
      </c>
      <c r="Z11" s="136">
        <v>0</v>
      </c>
      <c r="AA11" s="136">
        <v>0</v>
      </c>
      <c r="AB11" s="136">
        <v>0</v>
      </c>
      <c r="AC11" s="136">
        <v>0</v>
      </c>
      <c r="AD11" s="136">
        <v>0</v>
      </c>
      <c r="AE11" s="135">
        <v>0</v>
      </c>
      <c r="AF11" s="137">
        <v>0</v>
      </c>
      <c r="AG11" s="135">
        <v>0</v>
      </c>
      <c r="AH11" s="135">
        <v>0</v>
      </c>
      <c r="AI11" s="135">
        <v>0</v>
      </c>
      <c r="AJ11" s="135">
        <v>0</v>
      </c>
      <c r="AK11" s="136">
        <v>0</v>
      </c>
      <c r="AL11" s="136">
        <v>0</v>
      </c>
      <c r="AM11" s="136">
        <v>0</v>
      </c>
      <c r="AN11" s="136">
        <v>0</v>
      </c>
      <c r="AO11" s="136">
        <v>0</v>
      </c>
      <c r="AP11" s="135">
        <v>0</v>
      </c>
      <c r="AQ11" s="137">
        <v>0</v>
      </c>
      <c r="AR11" s="136">
        <v>0</v>
      </c>
      <c r="AS11" s="136">
        <v>0</v>
      </c>
      <c r="AT11" s="136">
        <v>0</v>
      </c>
      <c r="AU11" s="136">
        <v>15</v>
      </c>
      <c r="AV11" s="136">
        <v>0</v>
      </c>
      <c r="AW11" s="136">
        <v>15</v>
      </c>
      <c r="AX11" s="136">
        <v>0</v>
      </c>
      <c r="AY11" s="136">
        <v>0</v>
      </c>
      <c r="AZ11" s="136">
        <v>0</v>
      </c>
      <c r="BA11" s="135">
        <v>0</v>
      </c>
    </row>
    <row r="12" spans="1:53" ht="21.75" customHeight="1">
      <c r="A12" s="34"/>
      <c r="B12" s="35"/>
      <c r="C12" s="35"/>
      <c r="D12" s="33" t="s">
        <v>63</v>
      </c>
      <c r="E12" s="140" t="s">
        <v>179</v>
      </c>
      <c r="F12" s="136">
        <v>8</v>
      </c>
      <c r="G12" s="135">
        <v>8</v>
      </c>
      <c r="H12" s="137">
        <v>8</v>
      </c>
      <c r="I12" s="136">
        <v>8</v>
      </c>
      <c r="J12" s="136">
        <v>0</v>
      </c>
      <c r="K12" s="136">
        <v>0</v>
      </c>
      <c r="L12" s="135">
        <v>0</v>
      </c>
      <c r="M12" s="137">
        <v>0</v>
      </c>
      <c r="N12" s="135">
        <v>0</v>
      </c>
      <c r="O12" s="135">
        <v>0</v>
      </c>
      <c r="P12" s="135">
        <v>0</v>
      </c>
      <c r="Q12" s="135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  <c r="W12" s="136">
        <v>0</v>
      </c>
      <c r="X12" s="136">
        <v>0</v>
      </c>
      <c r="Y12" s="136">
        <v>0</v>
      </c>
      <c r="Z12" s="136">
        <v>0</v>
      </c>
      <c r="AA12" s="136">
        <v>0</v>
      </c>
      <c r="AB12" s="136">
        <v>0</v>
      </c>
      <c r="AC12" s="136">
        <v>0</v>
      </c>
      <c r="AD12" s="136">
        <v>0</v>
      </c>
      <c r="AE12" s="135">
        <v>0</v>
      </c>
      <c r="AF12" s="137">
        <v>0</v>
      </c>
      <c r="AG12" s="135">
        <v>0</v>
      </c>
      <c r="AH12" s="135">
        <v>0</v>
      </c>
      <c r="AI12" s="135">
        <v>0</v>
      </c>
      <c r="AJ12" s="135">
        <v>0</v>
      </c>
      <c r="AK12" s="136">
        <v>0</v>
      </c>
      <c r="AL12" s="136">
        <v>0</v>
      </c>
      <c r="AM12" s="136">
        <v>0</v>
      </c>
      <c r="AN12" s="136">
        <v>0</v>
      </c>
      <c r="AO12" s="136">
        <v>0</v>
      </c>
      <c r="AP12" s="135">
        <v>0</v>
      </c>
      <c r="AQ12" s="137">
        <v>0</v>
      </c>
      <c r="AR12" s="136">
        <v>0</v>
      </c>
      <c r="AS12" s="136">
        <v>0</v>
      </c>
      <c r="AT12" s="136">
        <v>0</v>
      </c>
      <c r="AU12" s="136">
        <v>0</v>
      </c>
      <c r="AV12" s="136">
        <v>0</v>
      </c>
      <c r="AW12" s="136">
        <v>0</v>
      </c>
      <c r="AX12" s="136">
        <v>0</v>
      </c>
      <c r="AY12" s="136">
        <v>0</v>
      </c>
      <c r="AZ12" s="136">
        <v>0</v>
      </c>
      <c r="BA12" s="135">
        <v>0</v>
      </c>
    </row>
    <row r="13" spans="1:53" ht="21.75" customHeight="1">
      <c r="A13" s="34" t="s">
        <v>116</v>
      </c>
      <c r="B13" s="35" t="s">
        <v>231</v>
      </c>
      <c r="C13" s="35" t="s">
        <v>149</v>
      </c>
      <c r="D13" s="33" t="s">
        <v>23</v>
      </c>
      <c r="E13" s="140" t="s">
        <v>106</v>
      </c>
      <c r="F13" s="136">
        <v>8</v>
      </c>
      <c r="G13" s="135">
        <v>8</v>
      </c>
      <c r="H13" s="137">
        <v>8</v>
      </c>
      <c r="I13" s="136">
        <v>8</v>
      </c>
      <c r="J13" s="136">
        <v>0</v>
      </c>
      <c r="K13" s="136">
        <v>0</v>
      </c>
      <c r="L13" s="135">
        <v>0</v>
      </c>
      <c r="M13" s="137">
        <v>0</v>
      </c>
      <c r="N13" s="135">
        <v>0</v>
      </c>
      <c r="O13" s="135">
        <v>0</v>
      </c>
      <c r="P13" s="135">
        <v>0</v>
      </c>
      <c r="Q13" s="135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0</v>
      </c>
      <c r="W13" s="136">
        <v>0</v>
      </c>
      <c r="X13" s="136">
        <v>0</v>
      </c>
      <c r="Y13" s="136">
        <v>0</v>
      </c>
      <c r="Z13" s="136">
        <v>0</v>
      </c>
      <c r="AA13" s="136">
        <v>0</v>
      </c>
      <c r="AB13" s="136">
        <v>0</v>
      </c>
      <c r="AC13" s="136">
        <v>0</v>
      </c>
      <c r="AD13" s="136">
        <v>0</v>
      </c>
      <c r="AE13" s="135">
        <v>0</v>
      </c>
      <c r="AF13" s="137">
        <v>0</v>
      </c>
      <c r="AG13" s="135">
        <v>0</v>
      </c>
      <c r="AH13" s="135">
        <v>0</v>
      </c>
      <c r="AI13" s="135">
        <v>0</v>
      </c>
      <c r="AJ13" s="135">
        <v>0</v>
      </c>
      <c r="AK13" s="136">
        <v>0</v>
      </c>
      <c r="AL13" s="136">
        <v>0</v>
      </c>
      <c r="AM13" s="136">
        <v>0</v>
      </c>
      <c r="AN13" s="136">
        <v>0</v>
      </c>
      <c r="AO13" s="136">
        <v>0</v>
      </c>
      <c r="AP13" s="135">
        <v>0</v>
      </c>
      <c r="AQ13" s="137">
        <v>0</v>
      </c>
      <c r="AR13" s="136">
        <v>0</v>
      </c>
      <c r="AS13" s="136">
        <v>0</v>
      </c>
      <c r="AT13" s="136">
        <v>0</v>
      </c>
      <c r="AU13" s="136">
        <v>0</v>
      </c>
      <c r="AV13" s="136">
        <v>0</v>
      </c>
      <c r="AW13" s="136">
        <v>0</v>
      </c>
      <c r="AX13" s="136">
        <v>0</v>
      </c>
      <c r="AY13" s="136">
        <v>0</v>
      </c>
      <c r="AZ13" s="136">
        <v>0</v>
      </c>
      <c r="BA13" s="135">
        <v>0</v>
      </c>
    </row>
    <row r="14" spans="2:49" ht="21.75" customHeight="1">
      <c r="B14" s="3"/>
      <c r="C14" s="3"/>
      <c r="D14" s="3"/>
      <c r="E14" s="3"/>
      <c r="R14" s="3"/>
      <c r="S14" s="3"/>
      <c r="T14" s="3"/>
      <c r="U14" s="3"/>
      <c r="V14" s="3"/>
      <c r="AC14" s="3"/>
      <c r="AD14" s="3"/>
      <c r="AE14" s="3"/>
      <c r="AF14" s="3"/>
      <c r="AG14" s="3"/>
      <c r="AH14" s="3"/>
      <c r="AI14" s="3"/>
      <c r="AJ14" s="3"/>
      <c r="AL14" s="3"/>
      <c r="AM14" s="3"/>
      <c r="AR14" s="3"/>
      <c r="AS14" s="3"/>
      <c r="AT14" s="3"/>
      <c r="AU14" s="3"/>
      <c r="AV14" s="16"/>
      <c r="AW14" s="3"/>
    </row>
    <row r="15" spans="4:49" ht="21.75" customHeight="1">
      <c r="D15" s="3"/>
      <c r="E15" s="3"/>
      <c r="R15" s="3"/>
      <c r="S15" s="3"/>
      <c r="T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L15" s="3"/>
      <c r="AV15" s="17"/>
      <c r="AW15" s="3"/>
    </row>
    <row r="16" spans="25:48" ht="21.75" customHeight="1">
      <c r="Y16" s="3"/>
      <c r="Z16" s="3"/>
      <c r="AA16" s="3"/>
      <c r="AB16" s="3"/>
      <c r="AV16" s="17"/>
    </row>
    <row r="17" ht="21.75" customHeight="1">
      <c r="AV17" s="17"/>
    </row>
    <row r="18" ht="21.75" customHeight="1">
      <c r="AV18" s="17"/>
    </row>
    <row r="19" ht="21.75" customHeight="1">
      <c r="AV19" s="17"/>
    </row>
    <row r="20" ht="21.75" customHeight="1">
      <c r="AV20" s="17"/>
    </row>
    <row r="21" ht="21.75" customHeight="1">
      <c r="AV21" s="17"/>
    </row>
    <row r="22" ht="21.75" customHeight="1">
      <c r="AV22" s="17"/>
    </row>
    <row r="23" ht="21.75" customHeight="1">
      <c r="AV23" s="17"/>
    </row>
    <row r="24" ht="21.75" customHeight="1">
      <c r="AV24" s="17"/>
    </row>
    <row r="25" ht="21.75" customHeight="1">
      <c r="AV25" s="17"/>
    </row>
    <row r="26" ht="21.75" customHeight="1">
      <c r="AV26" s="17"/>
    </row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</sheetData>
  <sheetProtection/>
  <mergeCells count="55">
    <mergeCell ref="J6:J7"/>
    <mergeCell ref="AQ6:AQ7"/>
    <mergeCell ref="AD6:AD7"/>
    <mergeCell ref="AF6:AF7"/>
    <mergeCell ref="AE6:AE7"/>
    <mergeCell ref="M6:M7"/>
    <mergeCell ref="L6:L7"/>
    <mergeCell ref="P6:P7"/>
    <mergeCell ref="O6:O7"/>
    <mergeCell ref="N6:N7"/>
    <mergeCell ref="AC6:AC7"/>
    <mergeCell ref="U6:U7"/>
    <mergeCell ref="AJ6:AJ7"/>
    <mergeCell ref="X6:X7"/>
    <mergeCell ref="V6:V7"/>
    <mergeCell ref="AB6:AB7"/>
    <mergeCell ref="AA6:AA7"/>
    <mergeCell ref="AI6:AI7"/>
    <mergeCell ref="AH6:AH7"/>
    <mergeCell ref="AG6:AG7"/>
    <mergeCell ref="AK6:AK7"/>
    <mergeCell ref="A3:E3"/>
    <mergeCell ref="Z6:Z7"/>
    <mergeCell ref="Y6:Y7"/>
    <mergeCell ref="F4:F7"/>
    <mergeCell ref="H6:H7"/>
    <mergeCell ref="G5:G7"/>
    <mergeCell ref="W6:W7"/>
    <mergeCell ref="I6:I7"/>
    <mergeCell ref="R6:R7"/>
    <mergeCell ref="T6:T7"/>
    <mergeCell ref="A6:A7"/>
    <mergeCell ref="A4:C5"/>
    <mergeCell ref="D4:D7"/>
    <mergeCell ref="E4:E7"/>
    <mergeCell ref="B6:B7"/>
    <mergeCell ref="C6:C7"/>
    <mergeCell ref="K6:K7"/>
    <mergeCell ref="Q6:Q7"/>
    <mergeCell ref="S6:S7"/>
    <mergeCell ref="AU5:AU7"/>
    <mergeCell ref="AR6:AR7"/>
    <mergeCell ref="AS6:AS7"/>
    <mergeCell ref="AT6:AT7"/>
    <mergeCell ref="AL6:AL7"/>
    <mergeCell ref="AO6:AO7"/>
    <mergeCell ref="AP6:AP7"/>
    <mergeCell ref="AM6:AM7"/>
    <mergeCell ref="AN6:AN7"/>
    <mergeCell ref="BA5:BA7"/>
    <mergeCell ref="AV5:AV7"/>
    <mergeCell ref="AZ5:AZ7"/>
    <mergeCell ref="AY5:AY7"/>
    <mergeCell ref="AW5:AW7"/>
    <mergeCell ref="AX5:AX7"/>
  </mergeCells>
  <printOptions horizontalCentered="1"/>
  <pageMargins left="0.7874015748031495" right="0.5905511811023622" top="0.7874015748031495" bottom="0.39370078740157477" header="0" footer="0"/>
  <pageSetup fitToHeight="1" fitToWidth="1" horizontalDpi="360" verticalDpi="360" orientation="landscape" paperSize="8" scale="70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6"/>
  <sheetViews>
    <sheetView showGridLines="0" showZeros="0" zoomScalePageLayoutView="0" workbookViewId="0" topLeftCell="A1">
      <selection activeCell="G10" sqref="G10"/>
    </sheetView>
  </sheetViews>
  <sheetFormatPr defaultColWidth="9.16015625" defaultRowHeight="11.25"/>
  <cols>
    <col min="1" max="3" width="5.16015625" style="0" customWidth="1"/>
    <col min="4" max="4" width="11" style="0" customWidth="1"/>
    <col min="5" max="5" width="20.83203125" style="0" customWidth="1"/>
    <col min="6" max="6" width="11.66015625" style="0" customWidth="1"/>
    <col min="7" max="7" width="10.5" style="0" customWidth="1"/>
    <col min="8" max="8" width="8.5" style="0" customWidth="1"/>
    <col min="9" max="11" width="7.66015625" style="0" customWidth="1"/>
    <col min="12" max="16" width="9.16015625" style="0" customWidth="1"/>
    <col min="17" max="28" width="7.66015625" style="0" customWidth="1"/>
    <col min="29" max="29" width="6.16015625" style="0" customWidth="1"/>
    <col min="30" max="30" width="4.66015625" style="0" customWidth="1"/>
    <col min="31" max="31" width="7.66015625" style="0" customWidth="1"/>
    <col min="32" max="32" width="4.83203125" style="0" customWidth="1"/>
    <col min="33" max="35" width="9.16015625" style="0" customWidth="1"/>
    <col min="36" max="36" width="7.66015625" style="0" customWidth="1"/>
    <col min="37" max="37" width="8.5" style="0" customWidth="1"/>
    <col min="38" max="42" width="7.83203125" style="0" customWidth="1"/>
    <col min="43" max="43" width="8.5" style="0" customWidth="1"/>
    <col min="44" max="46" width="7.5" style="0" customWidth="1"/>
    <col min="47" max="53" width="8.5" style="0" customWidth="1"/>
  </cols>
  <sheetData>
    <row r="1" ht="18" customHeight="1">
      <c r="BA1" t="s">
        <v>60</v>
      </c>
    </row>
    <row r="2" spans="1:53" ht="25.5" customHeight="1">
      <c r="A2" s="115" t="s">
        <v>223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3" ht="25.5" customHeight="1">
      <c r="A3" s="201" t="s">
        <v>244</v>
      </c>
      <c r="B3" s="201"/>
      <c r="C3" s="201"/>
      <c r="D3" s="201"/>
      <c r="E3" s="201"/>
      <c r="F3" s="5"/>
      <c r="G3" s="5"/>
      <c r="H3" s="3"/>
      <c r="AV3" s="17"/>
      <c r="BA3" s="6" t="s">
        <v>115</v>
      </c>
    </row>
    <row r="4" spans="1:53" ht="24.75" customHeight="1">
      <c r="A4" s="203" t="s">
        <v>241</v>
      </c>
      <c r="B4" s="203"/>
      <c r="C4" s="203"/>
      <c r="D4" s="151" t="s">
        <v>95</v>
      </c>
      <c r="E4" s="151" t="s">
        <v>65</v>
      </c>
      <c r="F4" s="153" t="s">
        <v>161</v>
      </c>
      <c r="G4" s="7" t="s">
        <v>19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 t="s">
        <v>129</v>
      </c>
      <c r="AV4" s="18"/>
      <c r="AW4" s="8"/>
      <c r="AX4" s="8"/>
      <c r="AY4" s="8"/>
      <c r="AZ4" s="8"/>
      <c r="BA4" s="8"/>
    </row>
    <row r="5" spans="1:53" ht="24" customHeight="1">
      <c r="A5" s="204"/>
      <c r="B5" s="204"/>
      <c r="C5" s="204"/>
      <c r="D5" s="153"/>
      <c r="E5" s="153"/>
      <c r="F5" s="153"/>
      <c r="G5" s="153" t="s">
        <v>159</v>
      </c>
      <c r="H5" s="4" t="s">
        <v>119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 t="s">
        <v>11</v>
      </c>
      <c r="AL5" s="9"/>
      <c r="AM5" s="4"/>
      <c r="AN5" s="4"/>
      <c r="AO5" s="4"/>
      <c r="AP5" s="4"/>
      <c r="AQ5" s="4" t="s">
        <v>156</v>
      </c>
      <c r="AR5" s="4"/>
      <c r="AS5" s="4"/>
      <c r="AT5" s="4"/>
      <c r="AU5" s="153" t="s">
        <v>50</v>
      </c>
      <c r="AV5" s="150" t="s">
        <v>14</v>
      </c>
      <c r="AW5" s="153" t="s">
        <v>188</v>
      </c>
      <c r="AX5" s="153" t="s">
        <v>135</v>
      </c>
      <c r="AY5" s="150" t="s">
        <v>18</v>
      </c>
      <c r="AZ5" s="150" t="s">
        <v>34</v>
      </c>
      <c r="BA5" s="153" t="s">
        <v>73</v>
      </c>
    </row>
    <row r="6" spans="1:53" ht="20.25" customHeight="1">
      <c r="A6" s="202" t="s">
        <v>88</v>
      </c>
      <c r="B6" s="200" t="s">
        <v>164</v>
      </c>
      <c r="C6" s="200" t="s">
        <v>158</v>
      </c>
      <c r="D6" s="153"/>
      <c r="E6" s="153"/>
      <c r="F6" s="153"/>
      <c r="G6" s="153"/>
      <c r="H6" s="153" t="s">
        <v>159</v>
      </c>
      <c r="I6" s="153" t="s">
        <v>145</v>
      </c>
      <c r="J6" s="153" t="s">
        <v>137</v>
      </c>
      <c r="K6" s="150" t="s">
        <v>77</v>
      </c>
      <c r="L6" s="150" t="s">
        <v>216</v>
      </c>
      <c r="M6" s="150" t="s">
        <v>47</v>
      </c>
      <c r="N6" s="150" t="s">
        <v>5</v>
      </c>
      <c r="O6" s="150" t="s">
        <v>198</v>
      </c>
      <c r="P6" s="150" t="s">
        <v>80</v>
      </c>
      <c r="Q6" s="153" t="s">
        <v>42</v>
      </c>
      <c r="R6" s="153" t="s">
        <v>224</v>
      </c>
      <c r="S6" s="150" t="s">
        <v>228</v>
      </c>
      <c r="T6" s="153" t="s">
        <v>8</v>
      </c>
      <c r="U6" s="153" t="s">
        <v>64</v>
      </c>
      <c r="V6" s="150" t="s">
        <v>99</v>
      </c>
      <c r="W6" s="153" t="s">
        <v>174</v>
      </c>
      <c r="X6" s="153" t="s">
        <v>236</v>
      </c>
      <c r="Y6" s="153" t="s">
        <v>25</v>
      </c>
      <c r="Z6" s="153" t="s">
        <v>85</v>
      </c>
      <c r="AA6" s="153" t="s">
        <v>113</v>
      </c>
      <c r="AB6" s="150" t="s">
        <v>111</v>
      </c>
      <c r="AC6" s="153" t="s">
        <v>107</v>
      </c>
      <c r="AD6" s="153" t="s">
        <v>75</v>
      </c>
      <c r="AE6" s="153" t="s">
        <v>197</v>
      </c>
      <c r="AF6" s="153" t="s">
        <v>36</v>
      </c>
      <c r="AG6" s="153" t="s">
        <v>163</v>
      </c>
      <c r="AH6" s="153" t="s">
        <v>170</v>
      </c>
      <c r="AI6" s="153" t="s">
        <v>35</v>
      </c>
      <c r="AJ6" s="153" t="s">
        <v>67</v>
      </c>
      <c r="AK6" s="153" t="s">
        <v>159</v>
      </c>
      <c r="AL6" s="153" t="s">
        <v>108</v>
      </c>
      <c r="AM6" s="205" t="s">
        <v>32</v>
      </c>
      <c r="AN6" s="153" t="s">
        <v>177</v>
      </c>
      <c r="AO6" s="150" t="s">
        <v>204</v>
      </c>
      <c r="AP6" s="150" t="s">
        <v>52</v>
      </c>
      <c r="AQ6" s="153" t="s">
        <v>50</v>
      </c>
      <c r="AR6" s="153" t="s">
        <v>208</v>
      </c>
      <c r="AS6" s="153" t="s">
        <v>126</v>
      </c>
      <c r="AT6" s="153" t="s">
        <v>139</v>
      </c>
      <c r="AU6" s="153"/>
      <c r="AV6" s="152"/>
      <c r="AW6" s="153"/>
      <c r="AX6" s="153"/>
      <c r="AY6" s="152"/>
      <c r="AZ6" s="152"/>
      <c r="BA6" s="153"/>
    </row>
    <row r="7" spans="1:53" ht="37.5" customHeight="1">
      <c r="A7" s="202"/>
      <c r="B7" s="200"/>
      <c r="C7" s="200"/>
      <c r="D7" s="153"/>
      <c r="E7" s="153"/>
      <c r="F7" s="153"/>
      <c r="G7" s="153"/>
      <c r="H7" s="153"/>
      <c r="I7" s="153"/>
      <c r="J7" s="153"/>
      <c r="K7" s="151"/>
      <c r="L7" s="150"/>
      <c r="M7" s="150"/>
      <c r="N7" s="150"/>
      <c r="O7" s="150"/>
      <c r="P7" s="150"/>
      <c r="Q7" s="153"/>
      <c r="R7" s="153"/>
      <c r="S7" s="151"/>
      <c r="T7" s="153"/>
      <c r="U7" s="153"/>
      <c r="V7" s="151"/>
      <c r="W7" s="153"/>
      <c r="X7" s="153"/>
      <c r="Y7" s="153"/>
      <c r="Z7" s="153"/>
      <c r="AA7" s="153"/>
      <c r="AB7" s="151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205"/>
      <c r="AN7" s="153"/>
      <c r="AO7" s="151"/>
      <c r="AP7" s="151"/>
      <c r="AQ7" s="153"/>
      <c r="AR7" s="153"/>
      <c r="AS7" s="153"/>
      <c r="AT7" s="153"/>
      <c r="AU7" s="153"/>
      <c r="AV7" s="151"/>
      <c r="AW7" s="153"/>
      <c r="AX7" s="153"/>
      <c r="AY7" s="151"/>
      <c r="AZ7" s="151"/>
      <c r="BA7" s="153"/>
    </row>
    <row r="8" spans="1:53" ht="24" customHeight="1">
      <c r="A8" s="10" t="s">
        <v>148</v>
      </c>
      <c r="B8" s="11" t="s">
        <v>148</v>
      </c>
      <c r="C8" s="11" t="s">
        <v>148</v>
      </c>
      <c r="D8" s="12" t="s">
        <v>148</v>
      </c>
      <c r="E8" s="13" t="s">
        <v>148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  <c r="AE8" s="12">
        <v>26</v>
      </c>
      <c r="AF8" s="12">
        <v>27</v>
      </c>
      <c r="AG8" s="12">
        <v>28</v>
      </c>
      <c r="AH8" s="12">
        <v>29</v>
      </c>
      <c r="AI8" s="12">
        <v>30</v>
      </c>
      <c r="AJ8" s="12">
        <v>31</v>
      </c>
      <c r="AK8" s="12">
        <v>32</v>
      </c>
      <c r="AL8" s="12">
        <v>33</v>
      </c>
      <c r="AM8" s="12">
        <v>34</v>
      </c>
      <c r="AN8" s="12">
        <v>35</v>
      </c>
      <c r="AO8" s="12">
        <v>36</v>
      </c>
      <c r="AP8" s="12">
        <v>37</v>
      </c>
      <c r="AQ8" s="12">
        <v>38</v>
      </c>
      <c r="AR8" s="12">
        <v>39</v>
      </c>
      <c r="AS8" s="12">
        <v>40</v>
      </c>
      <c r="AT8" s="12">
        <v>41</v>
      </c>
      <c r="AU8" s="12">
        <v>42</v>
      </c>
      <c r="AV8" s="12">
        <v>43</v>
      </c>
      <c r="AW8" s="12">
        <v>44</v>
      </c>
      <c r="AX8" s="12">
        <v>45</v>
      </c>
      <c r="AY8" s="12">
        <v>46</v>
      </c>
      <c r="AZ8" s="12">
        <v>47</v>
      </c>
      <c r="BA8" s="12">
        <v>48</v>
      </c>
    </row>
    <row r="9" spans="1:53" s="3" customFormat="1" ht="28.5" customHeight="1">
      <c r="A9" s="34"/>
      <c r="B9" s="35"/>
      <c r="C9" s="35"/>
      <c r="D9" s="33"/>
      <c r="E9" s="140"/>
      <c r="F9" s="136"/>
      <c r="G9" s="141"/>
      <c r="H9" s="137"/>
      <c r="I9" s="136"/>
      <c r="J9" s="136"/>
      <c r="K9" s="136"/>
      <c r="L9" s="136"/>
      <c r="M9" s="136"/>
      <c r="N9" s="136"/>
      <c r="O9" s="136"/>
      <c r="P9" s="135"/>
      <c r="Q9" s="137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5"/>
      <c r="AF9" s="135"/>
      <c r="AG9" s="135"/>
      <c r="AH9" s="135"/>
      <c r="AI9" s="135"/>
      <c r="AJ9" s="137"/>
      <c r="AK9" s="136"/>
      <c r="AL9" s="136"/>
      <c r="AM9" s="136"/>
      <c r="AN9" s="136"/>
      <c r="AO9" s="136"/>
      <c r="AP9" s="135"/>
      <c r="AQ9" s="137"/>
      <c r="AR9" s="136"/>
      <c r="AS9" s="136"/>
      <c r="AT9" s="136"/>
      <c r="AU9" s="136"/>
      <c r="AV9" s="136"/>
      <c r="AW9" s="136"/>
      <c r="AX9" s="136"/>
      <c r="AY9" s="135"/>
      <c r="AZ9" s="137"/>
      <c r="BA9" s="135"/>
    </row>
    <row r="10" spans="1:54" ht="21.75" customHeight="1">
      <c r="A10" s="104"/>
      <c r="B10" s="105"/>
      <c r="C10" s="105"/>
      <c r="D10" s="106"/>
      <c r="E10" s="107"/>
      <c r="F10" s="108"/>
      <c r="G10" s="109"/>
      <c r="H10" s="110">
        <v>0</v>
      </c>
      <c r="I10" s="108">
        <v>0</v>
      </c>
      <c r="J10" s="108">
        <v>0</v>
      </c>
      <c r="K10" s="108"/>
      <c r="L10" s="108"/>
      <c r="M10" s="108"/>
      <c r="N10" s="108"/>
      <c r="O10" s="108"/>
      <c r="P10" s="108"/>
      <c r="Q10" s="108"/>
      <c r="R10" s="108">
        <v>0</v>
      </c>
      <c r="S10" s="108"/>
      <c r="T10" s="108">
        <v>0</v>
      </c>
      <c r="U10" s="108">
        <v>0</v>
      </c>
      <c r="V10" s="108"/>
      <c r="W10" s="109">
        <v>0</v>
      </c>
      <c r="X10" s="109">
        <v>0</v>
      </c>
      <c r="Y10" s="109">
        <v>0</v>
      </c>
      <c r="Z10" s="109">
        <v>0</v>
      </c>
      <c r="AA10" s="109"/>
      <c r="AB10" s="109"/>
      <c r="AC10" s="109">
        <v>0</v>
      </c>
      <c r="AD10" s="111"/>
      <c r="AE10" s="111"/>
      <c r="AF10" s="111"/>
      <c r="AG10" s="111"/>
      <c r="AH10" s="111"/>
      <c r="AI10" s="111"/>
      <c r="AJ10" s="111">
        <v>0</v>
      </c>
      <c r="AK10" s="110"/>
      <c r="AL10" s="108">
        <v>0</v>
      </c>
      <c r="AM10" s="108">
        <v>0</v>
      </c>
      <c r="AN10" s="108">
        <v>0</v>
      </c>
      <c r="AO10" s="108"/>
      <c r="AP10" s="108"/>
      <c r="AQ10" s="109">
        <v>0</v>
      </c>
      <c r="AR10" s="109">
        <v>0</v>
      </c>
      <c r="AS10" s="111">
        <v>0</v>
      </c>
      <c r="AT10" s="111">
        <v>0</v>
      </c>
      <c r="AU10" s="108">
        <v>0</v>
      </c>
      <c r="AV10" s="108">
        <v>0</v>
      </c>
      <c r="AW10" s="109">
        <v>0</v>
      </c>
      <c r="AX10" s="111">
        <v>0</v>
      </c>
      <c r="AY10" s="111"/>
      <c r="AZ10" s="111"/>
      <c r="BA10" s="111">
        <v>0</v>
      </c>
      <c r="BB10" s="3"/>
    </row>
    <row r="11" spans="1:53" ht="21.75" customHeight="1">
      <c r="A11" s="34"/>
      <c r="B11" s="35"/>
      <c r="C11" s="35"/>
      <c r="D11" s="33"/>
      <c r="E11" s="36"/>
      <c r="F11" s="37"/>
      <c r="G11" s="38"/>
      <c r="H11" s="39">
        <v>0</v>
      </c>
      <c r="I11" s="37">
        <v>0</v>
      </c>
      <c r="J11" s="37">
        <v>0</v>
      </c>
      <c r="K11" s="37"/>
      <c r="L11" s="37"/>
      <c r="M11" s="37"/>
      <c r="N11" s="37"/>
      <c r="O11" s="37"/>
      <c r="P11" s="37"/>
      <c r="Q11" s="37"/>
      <c r="R11" s="37">
        <v>0</v>
      </c>
      <c r="S11" s="37"/>
      <c r="T11" s="37">
        <v>0</v>
      </c>
      <c r="U11" s="37">
        <v>0</v>
      </c>
      <c r="V11" s="37"/>
      <c r="W11" s="38">
        <v>0</v>
      </c>
      <c r="X11" s="38">
        <v>0</v>
      </c>
      <c r="Y11" s="38">
        <v>0</v>
      </c>
      <c r="Z11" s="38">
        <v>0</v>
      </c>
      <c r="AA11" s="38"/>
      <c r="AB11" s="38"/>
      <c r="AC11" s="38">
        <v>0</v>
      </c>
      <c r="AD11" s="40"/>
      <c r="AE11" s="40"/>
      <c r="AF11" s="40"/>
      <c r="AG11" s="40"/>
      <c r="AH11" s="40"/>
      <c r="AI11" s="40"/>
      <c r="AJ11" s="40">
        <v>0</v>
      </c>
      <c r="AK11" s="39"/>
      <c r="AL11" s="37">
        <v>0</v>
      </c>
      <c r="AM11" s="37">
        <v>0</v>
      </c>
      <c r="AN11" s="37">
        <v>0</v>
      </c>
      <c r="AO11" s="37"/>
      <c r="AP11" s="37"/>
      <c r="AQ11" s="38">
        <v>0</v>
      </c>
      <c r="AR11" s="38">
        <v>0</v>
      </c>
      <c r="AS11" s="40">
        <v>0</v>
      </c>
      <c r="AT11" s="40">
        <v>0</v>
      </c>
      <c r="AU11" s="37">
        <v>0</v>
      </c>
      <c r="AV11" s="37">
        <v>0</v>
      </c>
      <c r="AW11" s="38">
        <v>0</v>
      </c>
      <c r="AX11" s="40">
        <v>0</v>
      </c>
      <c r="AY11" s="40"/>
      <c r="AZ11" s="40"/>
      <c r="BA11" s="40">
        <v>0</v>
      </c>
    </row>
    <row r="12" spans="1:53" ht="21.75" customHeight="1">
      <c r="A12" s="34"/>
      <c r="B12" s="35"/>
      <c r="C12" s="35"/>
      <c r="D12" s="33"/>
      <c r="E12" s="36"/>
      <c r="F12" s="37"/>
      <c r="G12" s="38"/>
      <c r="H12" s="39">
        <v>0</v>
      </c>
      <c r="I12" s="37">
        <v>0</v>
      </c>
      <c r="J12" s="37">
        <v>0</v>
      </c>
      <c r="K12" s="37"/>
      <c r="L12" s="37"/>
      <c r="M12" s="37"/>
      <c r="N12" s="37"/>
      <c r="O12" s="37"/>
      <c r="P12" s="37"/>
      <c r="Q12" s="37"/>
      <c r="R12" s="37">
        <v>0</v>
      </c>
      <c r="S12" s="37"/>
      <c r="T12" s="37">
        <v>0</v>
      </c>
      <c r="U12" s="37">
        <v>0</v>
      </c>
      <c r="V12" s="37"/>
      <c r="W12" s="38">
        <v>0</v>
      </c>
      <c r="X12" s="38">
        <v>0</v>
      </c>
      <c r="Y12" s="38">
        <v>0</v>
      </c>
      <c r="Z12" s="38">
        <v>0</v>
      </c>
      <c r="AA12" s="38"/>
      <c r="AB12" s="38"/>
      <c r="AC12" s="38">
        <v>0</v>
      </c>
      <c r="AD12" s="40"/>
      <c r="AE12" s="40"/>
      <c r="AF12" s="40"/>
      <c r="AG12" s="40"/>
      <c r="AH12" s="40"/>
      <c r="AI12" s="40"/>
      <c r="AJ12" s="40">
        <v>0</v>
      </c>
      <c r="AK12" s="39"/>
      <c r="AL12" s="37">
        <v>0</v>
      </c>
      <c r="AM12" s="37">
        <v>0</v>
      </c>
      <c r="AN12" s="37">
        <v>0</v>
      </c>
      <c r="AO12" s="37"/>
      <c r="AP12" s="37"/>
      <c r="AQ12" s="38">
        <v>0</v>
      </c>
      <c r="AR12" s="38">
        <v>0</v>
      </c>
      <c r="AS12" s="40">
        <v>0</v>
      </c>
      <c r="AT12" s="40">
        <v>0</v>
      </c>
      <c r="AU12" s="37">
        <v>0</v>
      </c>
      <c r="AV12" s="37">
        <v>0</v>
      </c>
      <c r="AW12" s="38">
        <v>0</v>
      </c>
      <c r="AX12" s="40">
        <v>0</v>
      </c>
      <c r="AY12" s="40"/>
      <c r="AZ12" s="40"/>
      <c r="BA12" s="40">
        <v>0</v>
      </c>
    </row>
    <row r="13" spans="2:52" ht="21.7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Y13" s="3"/>
      <c r="AJ13" s="3"/>
      <c r="AK13" s="3"/>
      <c r="AM13" s="3"/>
      <c r="AN13" s="3"/>
      <c r="AO13" s="3"/>
      <c r="AP13" s="3"/>
      <c r="AR13" s="3"/>
      <c r="AS13" s="3"/>
      <c r="AT13" s="3"/>
      <c r="AU13" s="3"/>
      <c r="AV13" s="16"/>
      <c r="AW13" s="3"/>
      <c r="AX13" s="3"/>
      <c r="AY13" s="3"/>
      <c r="AZ13" s="3"/>
    </row>
    <row r="14" spans="2:49" ht="21.75" customHeight="1">
      <c r="B14" s="3"/>
      <c r="C14" s="3"/>
      <c r="D14" s="3"/>
      <c r="E14" s="3"/>
      <c r="R14" s="3"/>
      <c r="S14" s="3"/>
      <c r="T14" s="3"/>
      <c r="U14" s="3"/>
      <c r="V14" s="3"/>
      <c r="AC14" s="3"/>
      <c r="AD14" s="3"/>
      <c r="AE14" s="3"/>
      <c r="AF14" s="3"/>
      <c r="AG14" s="3"/>
      <c r="AH14" s="3"/>
      <c r="AI14" s="3"/>
      <c r="AJ14" s="3"/>
      <c r="AL14" s="3"/>
      <c r="AM14" s="3"/>
      <c r="AR14" s="3"/>
      <c r="AS14" s="3"/>
      <c r="AT14" s="3"/>
      <c r="AU14" s="3"/>
      <c r="AV14" s="16"/>
      <c r="AW14" s="3"/>
    </row>
    <row r="15" spans="4:49" ht="21.75" customHeight="1">
      <c r="D15" s="3"/>
      <c r="E15" s="3"/>
      <c r="R15" s="3"/>
      <c r="S15" s="3"/>
      <c r="T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L15" s="3"/>
      <c r="AV15" s="17"/>
      <c r="AW15" s="3"/>
    </row>
    <row r="16" spans="25:48" ht="21.75" customHeight="1">
      <c r="Y16" s="3"/>
      <c r="Z16" s="3"/>
      <c r="AA16" s="3"/>
      <c r="AB16" s="3"/>
      <c r="AV16" s="17"/>
    </row>
    <row r="17" spans="48:49" ht="21.75" customHeight="1">
      <c r="AV17" s="17"/>
      <c r="AW17" s="3"/>
    </row>
    <row r="18" ht="21.75" customHeight="1">
      <c r="AV18" s="17"/>
    </row>
    <row r="19" ht="21.75" customHeight="1">
      <c r="AV19" s="17"/>
    </row>
    <row r="20" ht="21.75" customHeight="1">
      <c r="AV20" s="17"/>
    </row>
    <row r="21" ht="21.75" customHeight="1">
      <c r="AV21" s="17"/>
    </row>
    <row r="22" ht="21.75" customHeight="1">
      <c r="AV22" s="17"/>
    </row>
    <row r="23" ht="21.75" customHeight="1">
      <c r="AV23" s="17"/>
    </row>
    <row r="24" ht="21.75" customHeight="1">
      <c r="AV24" s="17"/>
    </row>
    <row r="25" ht="21.75" customHeight="1">
      <c r="AV25" s="17"/>
    </row>
    <row r="26" ht="21.75" customHeight="1">
      <c r="AV26" s="17"/>
    </row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</sheetData>
  <sheetProtection/>
  <mergeCells count="55">
    <mergeCell ref="L6:L7"/>
    <mergeCell ref="AI6:AI7"/>
    <mergeCell ref="AH6:AH7"/>
    <mergeCell ref="AG6:AG7"/>
    <mergeCell ref="AF6:AF7"/>
    <mergeCell ref="AE6:AE7"/>
    <mergeCell ref="P6:P7"/>
    <mergeCell ref="O6:O7"/>
    <mergeCell ref="AW5:AW7"/>
    <mergeCell ref="AQ6:AQ7"/>
    <mergeCell ref="N6:N7"/>
    <mergeCell ref="M6:M7"/>
    <mergeCell ref="AL6:AL7"/>
    <mergeCell ref="AO6:AO7"/>
    <mergeCell ref="AP6:AP7"/>
    <mergeCell ref="AM6:AM7"/>
    <mergeCell ref="AN6:AN7"/>
    <mergeCell ref="AX5:AX7"/>
    <mergeCell ref="BA5:BA7"/>
    <mergeCell ref="AV5:AV7"/>
    <mergeCell ref="A6:A7"/>
    <mergeCell ref="A4:C5"/>
    <mergeCell ref="D4:D7"/>
    <mergeCell ref="E4:E7"/>
    <mergeCell ref="B6:B7"/>
    <mergeCell ref="C6:C7"/>
    <mergeCell ref="J6:J7"/>
    <mergeCell ref="A3:E3"/>
    <mergeCell ref="Z6:Z7"/>
    <mergeCell ref="Y6:Y7"/>
    <mergeCell ref="F4:F7"/>
    <mergeCell ref="H6:H7"/>
    <mergeCell ref="G5:G7"/>
    <mergeCell ref="W6:W7"/>
    <mergeCell ref="I6:I7"/>
    <mergeCell ref="R6:R7"/>
    <mergeCell ref="T6:T7"/>
    <mergeCell ref="AD6:AD7"/>
    <mergeCell ref="AC6:AC7"/>
    <mergeCell ref="U6:U7"/>
    <mergeCell ref="AJ6:AJ7"/>
    <mergeCell ref="X6:X7"/>
    <mergeCell ref="V6:V7"/>
    <mergeCell ref="AB6:AB7"/>
    <mergeCell ref="AA6:AA7"/>
    <mergeCell ref="AZ5:AZ7"/>
    <mergeCell ref="AY5:AY7"/>
    <mergeCell ref="K6:K7"/>
    <mergeCell ref="Q6:Q7"/>
    <mergeCell ref="S6:S7"/>
    <mergeCell ref="AK6:AK7"/>
    <mergeCell ref="AU5:AU7"/>
    <mergeCell ref="AR6:AR7"/>
    <mergeCell ref="AS6:AS7"/>
    <mergeCell ref="AT6:AT7"/>
  </mergeCells>
  <printOptions horizontalCentered="1"/>
  <pageMargins left="0.7874015748031495" right="0.5905511811023622" top="1.1811023622047243" bottom="0.39370078740157477" header="0" footer="0"/>
  <pageSetup fitToHeight="1" fitToWidth="1" horizontalDpi="360" verticalDpi="360" orientation="landscape" paperSize="8" scale="65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junxiu</cp:lastModifiedBy>
  <cp:lastPrinted>2017-10-20T01:53:55Z</cp:lastPrinted>
  <dcterms:modified xsi:type="dcterms:W3CDTF">2017-11-08T10:43:02Z</dcterms:modified>
  <cp:category/>
  <cp:version/>
  <cp:contentType/>
  <cp:contentStatus/>
</cp:coreProperties>
</file>